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15" windowWidth="24615" windowHeight="838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80" i="1"/>
  <c r="D279"/>
  <c r="H270"/>
  <c r="H280" s="1"/>
  <c r="G270"/>
  <c r="G280" s="1"/>
  <c r="F270"/>
  <c r="F280" s="1"/>
  <c r="E270"/>
  <c r="D270"/>
  <c r="D280" s="1"/>
  <c r="G250"/>
  <c r="H249"/>
  <c r="H250" s="1"/>
  <c r="G249"/>
  <c r="F249"/>
  <c r="F250" s="1"/>
  <c r="E249"/>
  <c r="D249"/>
  <c r="H241"/>
  <c r="E241"/>
  <c r="E250" s="1"/>
  <c r="D241"/>
  <c r="D250" s="1"/>
  <c r="H220"/>
  <c r="F220"/>
  <c r="D220"/>
  <c r="F219"/>
  <c r="D219"/>
  <c r="H211"/>
  <c r="G211"/>
  <c r="G220" s="1"/>
  <c r="F211"/>
  <c r="E211"/>
  <c r="E220" s="1"/>
  <c r="D211"/>
  <c r="H189"/>
  <c r="E189"/>
  <c r="D189"/>
  <c r="D188"/>
  <c r="H179"/>
  <c r="G179"/>
  <c r="G189" s="1"/>
  <c r="F179"/>
  <c r="F189" s="1"/>
  <c r="E179"/>
  <c r="D179"/>
  <c r="G157"/>
  <c r="H156"/>
  <c r="H157" s="1"/>
  <c r="G156"/>
  <c r="F156"/>
  <c r="E156"/>
  <c r="D156"/>
  <c r="D157" s="1"/>
  <c r="H149"/>
  <c r="G149"/>
  <c r="F149"/>
  <c r="F157" s="1"/>
  <c r="E149"/>
  <c r="E157" s="1"/>
  <c r="D149"/>
  <c r="H125"/>
  <c r="G124"/>
  <c r="F124"/>
  <c r="F125" s="1"/>
  <c r="E124"/>
  <c r="D124"/>
  <c r="D125" s="1"/>
  <c r="H116"/>
  <c r="G116"/>
  <c r="G125" s="1"/>
  <c r="F116"/>
  <c r="E116"/>
  <c r="E125" s="1"/>
  <c r="D116"/>
  <c r="H93"/>
  <c r="G93"/>
  <c r="F93"/>
  <c r="E93"/>
  <c r="E94" s="1"/>
  <c r="D93"/>
  <c r="H85"/>
  <c r="H94" s="1"/>
  <c r="G85"/>
  <c r="G94" s="1"/>
  <c r="F85"/>
  <c r="F94" s="1"/>
  <c r="E85"/>
  <c r="D85"/>
  <c r="D94" s="1"/>
  <c r="H75"/>
  <c r="H76" s="1"/>
  <c r="G75"/>
  <c r="F75"/>
  <c r="E75"/>
  <c r="D75"/>
  <c r="D76" s="1"/>
  <c r="H66"/>
  <c r="G66"/>
  <c r="G76" s="1"/>
  <c r="F66"/>
  <c r="F76" s="1"/>
  <c r="E66"/>
  <c r="E76" s="1"/>
  <c r="D66"/>
  <c r="H45"/>
  <c r="G45"/>
  <c r="G46" s="1"/>
  <c r="F45"/>
  <c r="E45"/>
  <c r="D45"/>
  <c r="H37"/>
  <c r="H46" s="1"/>
  <c r="G37"/>
  <c r="F37"/>
  <c r="F46" s="1"/>
  <c r="E37"/>
  <c r="E46" s="1"/>
  <c r="D37"/>
  <c r="D46" s="1"/>
  <c r="H18"/>
  <c r="H283" s="1"/>
  <c r="H286" s="1"/>
  <c r="G18"/>
  <c r="G283" s="1"/>
  <c r="G286" s="1"/>
  <c r="F18"/>
  <c r="F283" s="1"/>
  <c r="F286" s="1"/>
  <c r="E18"/>
  <c r="E283" s="1"/>
  <c r="E286" s="1"/>
  <c r="D18"/>
  <c r="D19" s="1"/>
  <c r="H10"/>
  <c r="H19" s="1"/>
  <c r="G10"/>
  <c r="G19" s="1"/>
  <c r="G281" s="1"/>
  <c r="G284" s="1"/>
  <c r="F10"/>
  <c r="F19" s="1"/>
  <c r="E10"/>
  <c r="E282" s="1"/>
  <c r="E285" s="1"/>
  <c r="F281" l="1"/>
  <c r="F284" s="1"/>
  <c r="H281"/>
  <c r="H284" s="1"/>
  <c r="H282"/>
  <c r="H285" s="1"/>
  <c r="E19"/>
  <c r="E281" s="1"/>
  <c r="E284" s="1"/>
  <c r="G282"/>
  <c r="G285" s="1"/>
  <c r="F282"/>
  <c r="F285" s="1"/>
</calcChain>
</file>

<file path=xl/sharedStrings.xml><?xml version="1.0" encoding="utf-8"?>
<sst xmlns="http://schemas.openxmlformats.org/spreadsheetml/2006/main" count="292" uniqueCount="102">
  <si>
    <t>Прием пищи</t>
  </si>
  <si>
    <t>№ рецептуры</t>
  </si>
  <si>
    <t>Наименование блюда</t>
  </si>
  <si>
    <t>Вес блюда,г</t>
  </si>
  <si>
    <t>Пищевые вещества, г</t>
  </si>
  <si>
    <t>Эн. ценность (ккал)</t>
  </si>
  <si>
    <t>Б</t>
  </si>
  <si>
    <t>Ж</t>
  </si>
  <si>
    <t>У</t>
  </si>
  <si>
    <t xml:space="preserve">неделя 1  </t>
  </si>
  <si>
    <t>завтрак</t>
  </si>
  <si>
    <t xml:space="preserve">день 1 </t>
  </si>
  <si>
    <t>каша молочная "Дружба"</t>
  </si>
  <si>
    <t>200/5</t>
  </si>
  <si>
    <t>чай с сахаром</t>
  </si>
  <si>
    <t xml:space="preserve">сыр </t>
  </si>
  <si>
    <t>хлеб пшеничный</t>
  </si>
  <si>
    <t>ИТОГО ЗА ЗАВТРАК</t>
  </si>
  <si>
    <t>обед</t>
  </si>
  <si>
    <t>салат из белокочанной капусты</t>
  </si>
  <si>
    <t>суп картофельный с горохом</t>
  </si>
  <si>
    <t>тефтели</t>
  </si>
  <si>
    <t>пюре картофельное</t>
  </si>
  <si>
    <t>компот из смеси сухофруктов</t>
  </si>
  <si>
    <t>хлеб ржаной</t>
  </si>
  <si>
    <t>ИТОГО ЗА ОБЕД</t>
  </si>
  <si>
    <t>ИТОГО ЗА ДЕНЬ</t>
  </si>
  <si>
    <t>день 2</t>
  </si>
  <si>
    <t>оладьи</t>
  </si>
  <si>
    <t>молоко сгущеное с сахаром</t>
  </si>
  <si>
    <t>яблоко свежее</t>
  </si>
  <si>
    <t>икра морковная</t>
  </si>
  <si>
    <t>борщ с капустой и картофелем со сметаной</t>
  </si>
  <si>
    <t xml:space="preserve">шницель натуральный рубленый </t>
  </si>
  <si>
    <t xml:space="preserve">рис отварной </t>
  </si>
  <si>
    <t>7-11 лет</t>
  </si>
  <si>
    <t>неделя 1</t>
  </si>
  <si>
    <t>день 3</t>
  </si>
  <si>
    <t>суп молочный с макаронными изделиями</t>
  </si>
  <si>
    <t>какао с молоком</t>
  </si>
  <si>
    <t>ТТК №1</t>
  </si>
  <si>
    <t>булочка</t>
  </si>
  <si>
    <t xml:space="preserve">банан </t>
  </si>
  <si>
    <t>икра свекольная</t>
  </si>
  <si>
    <t>рассольник со сметаной</t>
  </si>
  <si>
    <t xml:space="preserve">гуляш </t>
  </si>
  <si>
    <t>каша гречневая рассыпчатая</t>
  </si>
  <si>
    <t>кисель</t>
  </si>
  <si>
    <t>день 4</t>
  </si>
  <si>
    <t xml:space="preserve">каша манная молочная </t>
  </si>
  <si>
    <t>кофейный напиток</t>
  </si>
  <si>
    <t>винегрет овощной</t>
  </si>
  <si>
    <t>суп картофельный с фасолью</t>
  </si>
  <si>
    <t>рыба, тушеная в томате с овощами</t>
  </si>
  <si>
    <t>день 5</t>
  </si>
  <si>
    <t>каша вязкая молочная из пшена</t>
  </si>
  <si>
    <t>чай с лимоном</t>
  </si>
  <si>
    <t>огурец свежий</t>
  </si>
  <si>
    <t>щи из свежей капусты со сметаной</t>
  </si>
  <si>
    <t>котлета</t>
  </si>
  <si>
    <t>275,17 </t>
  </si>
  <si>
    <t>макаронные изделия отварные</t>
  </si>
  <si>
    <t xml:space="preserve"> ИТОГО ЗА ДЕНЬ</t>
  </si>
  <si>
    <t>неделя 2</t>
  </si>
  <si>
    <t>день 1</t>
  </si>
  <si>
    <t>каша геркулесовая молочная</t>
  </si>
  <si>
    <t>масло сливочное</t>
  </si>
  <si>
    <t>икра кабачковая</t>
  </si>
  <si>
    <t>суп с макаронными изделиями и картофелем</t>
  </si>
  <si>
    <t xml:space="preserve">плов </t>
  </si>
  <si>
    <t xml:space="preserve">Прием пищи </t>
  </si>
  <si>
    <t>суп картофельный с крупой рисовой  и фрикадельками</t>
  </si>
  <si>
    <t>куры отварные</t>
  </si>
  <si>
    <t>8,26 </t>
  </si>
  <si>
    <t>8,00 </t>
  </si>
  <si>
    <t>9,72 </t>
  </si>
  <si>
    <t>141,50 </t>
  </si>
  <si>
    <t>каша молочная вязкая рисовая с маслом сливочным</t>
  </si>
  <si>
    <t>1,13 </t>
  </si>
  <si>
    <t>3,98 </t>
  </si>
  <si>
    <t>44,57 </t>
  </si>
  <si>
    <t>суп из овощей со сметаной</t>
  </si>
  <si>
    <t>печень тушеная в соусе</t>
  </si>
  <si>
    <t>макароны отварные с сыром</t>
  </si>
  <si>
    <t>груша свежая</t>
  </si>
  <si>
    <t>0,09 </t>
  </si>
  <si>
    <t>7,61 </t>
  </si>
  <si>
    <t>суп -лапша домашняя</t>
  </si>
  <si>
    <t>рыба припущенная</t>
  </si>
  <si>
    <t>каша молочная вязкая кукурузная с маслом сливочным</t>
  </si>
  <si>
    <t>суп пшенный с мясом</t>
  </si>
  <si>
    <t>поджарка</t>
  </si>
  <si>
    <t>13,02 </t>
  </si>
  <si>
    <t>9,09 </t>
  </si>
  <si>
    <t>9,98 </t>
  </si>
  <si>
    <t>171,28 </t>
  </si>
  <si>
    <t>ИТОГО ЗА 10 ДНЕЙ</t>
  </si>
  <si>
    <t>Завтрак</t>
  </si>
  <si>
    <t>Обед</t>
  </si>
  <si>
    <t>ИТОГО ЗА 1 ДЕНЬ</t>
  </si>
  <si>
    <t>% соотношение</t>
  </si>
  <si>
    <r>
      <rPr>
        <b/>
        <sz val="11"/>
        <color theme="1"/>
        <rFont val="Times New Roman"/>
      </rPr>
      <t>Составлено на основании:</t>
    </r>
    <r>
      <rPr>
        <sz val="11"/>
        <color theme="1"/>
        <rFont val="Times New Roman"/>
      </rPr>
      <t xml:space="preserve"> Сборник рецептур на продукцию общественного питания. М. П. Могильный Изд. 2-е, ДеЛи плюс, 2016. - 888с</t>
    </r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</si>
</sst>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8"/>
      <color rgb="FF000000"/>
      <name val="Times New Roman"/>
    </font>
    <font>
      <b/>
      <sz val="12"/>
      <color theme="1"/>
      <name val="Times New Roman"/>
    </font>
    <font>
      <sz val="11"/>
      <color rgb="FF000000"/>
      <name val="Calibri"/>
      <scheme val="minor"/>
    </font>
    <font>
      <sz val="11"/>
      <color rgb="FFFF0000"/>
      <name val="Calibri"/>
    </font>
    <font>
      <sz val="11"/>
      <color rgb="FF000000"/>
      <name val="Calibri"/>
    </font>
    <font>
      <sz val="11"/>
      <color rgb="FFFF0000"/>
      <name val="Times New Roman"/>
    </font>
    <font>
      <sz val="8"/>
      <color rgb="FF000000"/>
      <name val="Calibri"/>
    </font>
    <font>
      <b/>
      <sz val="11"/>
      <color rgb="FF000000"/>
      <name val="Calibri"/>
    </font>
    <font>
      <sz val="11"/>
      <color theme="0"/>
      <name val="Calibri"/>
      <scheme val="minor"/>
    </font>
    <font>
      <sz val="11"/>
      <color theme="0"/>
      <name val="Calibri"/>
    </font>
    <font>
      <b/>
      <sz val="11"/>
      <color theme="0"/>
      <name val="Calibri"/>
    </font>
    <font>
      <sz val="9"/>
      <color rgb="FF000000"/>
      <name val="Calibri"/>
    </font>
    <font>
      <b/>
      <sz val="11"/>
      <color theme="1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92D050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9" tint="-0.499984740745262"/>
        <bgColor indexed="6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3" borderId="1" xfId="0" applyFont="1" applyFill="1" applyBorder="1"/>
    <xf numFmtId="0" fontId="5" fillId="0" borderId="7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/>
    <xf numFmtId="0" fontId="6" fillId="2" borderId="1" xfId="0" applyNumberFormat="1" applyFont="1" applyFill="1" applyBorder="1"/>
    <xf numFmtId="0" fontId="7" fillId="2" borderId="1" xfId="0" applyNumberFormat="1" applyFont="1" applyFill="1" applyBorder="1"/>
    <xf numFmtId="0" fontId="4" fillId="0" borderId="11" xfId="0" applyNumberFormat="1" applyFont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0" fillId="4" borderId="1" xfId="0" applyFont="1" applyFill="1" applyBorder="1"/>
    <xf numFmtId="0" fontId="4" fillId="2" borderId="14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/>
    <xf numFmtId="0" fontId="10" fillId="0" borderId="14" xfId="0" applyNumberFormat="1" applyFont="1" applyBorder="1"/>
    <xf numFmtId="0" fontId="6" fillId="2" borderId="1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4" fillId="5" borderId="7" xfId="0" applyNumberFormat="1" applyFont="1" applyFill="1" applyBorder="1"/>
    <xf numFmtId="0" fontId="4" fillId="5" borderId="7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5" fillId="2" borderId="1" xfId="0" applyNumberFormat="1" applyFont="1" applyFill="1" applyBorder="1"/>
    <xf numFmtId="0" fontId="11" fillId="3" borderId="1" xfId="0" applyFont="1" applyFill="1" applyBorder="1"/>
    <xf numFmtId="0" fontId="12" fillId="2" borderId="14" xfId="0" applyNumberFormat="1" applyFont="1" applyFill="1" applyBorder="1"/>
    <xf numFmtId="0" fontId="11" fillId="2" borderId="1" xfId="0" applyNumberFormat="1" applyFont="1" applyFill="1" applyBorder="1"/>
    <xf numFmtId="0" fontId="10" fillId="2" borderId="14" xfId="0" applyNumberFormat="1" applyFont="1" applyFill="1" applyBorder="1"/>
    <xf numFmtId="0" fontId="5" fillId="2" borderId="1" xfId="0" applyNumberFormat="1" applyFont="1" applyFill="1" applyBorder="1"/>
    <xf numFmtId="0" fontId="13" fillId="2" borderId="1" xfId="0" applyNumberFormat="1" applyFont="1" applyFill="1" applyBorder="1"/>
    <xf numFmtId="0" fontId="0" fillId="3" borderId="1" xfId="0" applyNumberFormat="1" applyFont="1" applyFill="1" applyBorder="1"/>
    <xf numFmtId="0" fontId="12" fillId="3" borderId="17" xfId="0" applyNumberFormat="1" applyFont="1" applyFill="1" applyBorder="1"/>
    <xf numFmtId="2" fontId="4" fillId="5" borderId="7" xfId="0" applyNumberFormat="1" applyFont="1" applyFill="1" applyBorder="1" applyAlignment="1">
      <alignment horizontal="center"/>
    </xf>
    <xf numFmtId="164" fontId="4" fillId="6" borderId="7" xfId="0" applyNumberFormat="1" applyFont="1" applyFill="1" applyBorder="1"/>
    <xf numFmtId="1" fontId="4" fillId="6" borderId="7" xfId="0" applyNumberFormat="1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10" fillId="0" borderId="1" xfId="0" applyNumberFormat="1" applyFont="1" applyBorder="1"/>
    <xf numFmtId="0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/>
    <xf numFmtId="164" fontId="12" fillId="2" borderId="1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/>
    <xf numFmtId="0" fontId="4" fillId="0" borderId="11" xfId="0" applyNumberFormat="1" applyFont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11" fillId="3" borderId="1" xfId="0" applyNumberFormat="1" applyFont="1" applyFill="1" applyBorder="1"/>
    <xf numFmtId="0" fontId="4" fillId="0" borderId="14" xfId="0" applyNumberFormat="1" applyFont="1" applyBorder="1" applyAlignment="1">
      <alignment horizontal="center"/>
    </xf>
    <xf numFmtId="0" fontId="5" fillId="2" borderId="18" xfId="0" applyNumberFormat="1" applyFont="1" applyFill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15" fillId="3" borderId="1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15" fillId="3" borderId="14" xfId="0" applyNumberFormat="1" applyFont="1" applyFill="1" applyBorder="1"/>
    <xf numFmtId="0" fontId="10" fillId="0" borderId="17" xfId="0" applyNumberFormat="1" applyFont="1" applyBorder="1"/>
    <xf numFmtId="0" fontId="0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2" fillId="3" borderId="1" xfId="0" applyNumberFormat="1" applyFont="1" applyFill="1" applyBorder="1"/>
    <xf numFmtId="0" fontId="15" fillId="4" borderId="1" xfId="0" applyNumberFormat="1" applyFont="1" applyFill="1" applyBorder="1"/>
    <xf numFmtId="0" fontId="0" fillId="4" borderId="1" xfId="0" applyNumberFormat="1" applyFont="1" applyFill="1" applyBorder="1"/>
    <xf numFmtId="164" fontId="5" fillId="0" borderId="7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/>
    <xf numFmtId="0" fontId="15" fillId="7" borderId="1" xfId="0" applyNumberFormat="1" applyFont="1" applyFill="1" applyBorder="1"/>
    <xf numFmtId="0" fontId="0" fillId="7" borderId="1" xfId="0" applyNumberFormat="1" applyFont="1" applyFill="1" applyBorder="1"/>
    <xf numFmtId="0" fontId="0" fillId="7" borderId="1" xfId="0" applyFont="1" applyFill="1" applyBorder="1"/>
    <xf numFmtId="0" fontId="5" fillId="2" borderId="1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2" borderId="11" xfId="0" applyNumberFormat="1" applyFont="1" applyFill="1" applyBorder="1"/>
    <xf numFmtId="0" fontId="5" fillId="2" borderId="17" xfId="0" applyNumberFormat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vertical="top"/>
    </xf>
    <xf numFmtId="2" fontId="5" fillId="2" borderId="17" xfId="0" applyNumberFormat="1" applyFont="1" applyFill="1" applyBorder="1" applyAlignment="1">
      <alignment horizontal="center"/>
    </xf>
    <xf numFmtId="0" fontId="4" fillId="5" borderId="7" xfId="0" applyNumberFormat="1" applyFont="1" applyFill="1" applyBorder="1" applyAlignment="1">
      <alignment vertical="top"/>
    </xf>
    <xf numFmtId="164" fontId="4" fillId="6" borderId="7" xfId="0" applyNumberFormat="1" applyFont="1" applyFill="1" applyBorder="1" applyAlignment="1">
      <alignment vertical="top"/>
    </xf>
    <xf numFmtId="0" fontId="4" fillId="3" borderId="14" xfId="0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8" borderId="1" xfId="0" applyNumberFormat="1" applyFont="1" applyFill="1" applyBorder="1"/>
    <xf numFmtId="0" fontId="5" fillId="2" borderId="7" xfId="0" applyNumberFormat="1" applyFont="1" applyFill="1" applyBorder="1" applyAlignment="1">
      <alignment vertical="top"/>
    </xf>
    <xf numFmtId="0" fontId="0" fillId="2" borderId="1" xfId="0" applyFont="1" applyFill="1" applyBorder="1"/>
    <xf numFmtId="164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/>
    </xf>
    <xf numFmtId="0" fontId="4" fillId="3" borderId="11" xfId="0" applyNumberFormat="1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wrapText="1"/>
    </xf>
    <xf numFmtId="0" fontId="16" fillId="0" borderId="1" xfId="0" applyNumberFormat="1" applyFont="1" applyBorder="1"/>
    <xf numFmtId="0" fontId="17" fillId="3" borderId="1" xfId="0" applyNumberFormat="1" applyFont="1" applyFill="1" applyBorder="1"/>
    <xf numFmtId="0" fontId="18" fillId="3" borderId="1" xfId="0" applyNumberFormat="1" applyFont="1" applyFill="1" applyBorder="1"/>
    <xf numFmtId="0" fontId="5" fillId="2" borderId="7" xfId="0" applyNumberFormat="1" applyFont="1" applyFill="1" applyBorder="1" applyAlignment="1">
      <alignment horizontal="center" vertical="top"/>
    </xf>
    <xf numFmtId="0" fontId="5" fillId="2" borderId="7" xfId="0" applyNumberFormat="1" applyFont="1" applyFill="1" applyBorder="1" applyAlignment="1">
      <alignment vertical="top" wrapText="1"/>
    </xf>
    <xf numFmtId="0" fontId="15" fillId="2" borderId="1" xfId="0" applyNumberFormat="1" applyFont="1" applyFill="1" applyBorder="1"/>
    <xf numFmtId="0" fontId="15" fillId="3" borderId="17" xfId="0" applyNumberFormat="1" applyFont="1" applyFill="1" applyBorder="1"/>
    <xf numFmtId="0" fontId="19" fillId="3" borderId="1" xfId="0" applyNumberFormat="1" applyFont="1" applyFill="1" applyBorder="1"/>
    <xf numFmtId="0" fontId="4" fillId="0" borderId="7" xfId="0" applyNumberFormat="1" applyFont="1" applyBorder="1" applyAlignment="1">
      <alignment horizontal="center" vertical="center"/>
    </xf>
    <xf numFmtId="0" fontId="12" fillId="3" borderId="14" xfId="0" applyNumberFormat="1" applyFont="1" applyFill="1" applyBorder="1"/>
    <xf numFmtId="0" fontId="4" fillId="3" borderId="19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  <xf numFmtId="164" fontId="4" fillId="9" borderId="7" xfId="0" applyNumberFormat="1" applyFont="1" applyFill="1" applyBorder="1"/>
    <xf numFmtId="1" fontId="5" fillId="9" borderId="7" xfId="0" applyNumberFormat="1" applyFont="1" applyFill="1" applyBorder="1" applyAlignment="1">
      <alignment horizontal="center"/>
    </xf>
    <xf numFmtId="164" fontId="5" fillId="9" borderId="7" xfId="0" applyNumberFormat="1" applyFont="1" applyFill="1" applyBorder="1" applyAlignment="1">
      <alignment horizontal="center"/>
    </xf>
    <xf numFmtId="164" fontId="5" fillId="2" borderId="7" xfId="0" applyNumberFormat="1" applyFont="1" applyFill="1" applyBorder="1"/>
    <xf numFmtId="1" fontId="5" fillId="2" borderId="7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4" fillId="10" borderId="7" xfId="0" applyNumberFormat="1" applyFont="1" applyFill="1" applyBorder="1"/>
    <xf numFmtId="1" fontId="5" fillId="10" borderId="7" xfId="0" applyNumberFormat="1" applyFont="1" applyFill="1" applyBorder="1" applyAlignment="1">
      <alignment horizontal="center"/>
    </xf>
    <xf numFmtId="164" fontId="5" fillId="10" borderId="7" xfId="0" applyNumberFormat="1" applyFont="1" applyFill="1" applyBorder="1" applyAlignment="1">
      <alignment horizontal="center"/>
    </xf>
    <xf numFmtId="164" fontId="5" fillId="11" borderId="7" xfId="0" applyNumberFormat="1" applyFont="1" applyFill="1" applyBorder="1"/>
    <xf numFmtId="164" fontId="4" fillId="2" borderId="7" xfId="0" applyNumberFormat="1" applyFont="1" applyFill="1" applyBorder="1"/>
    <xf numFmtId="9" fontId="4" fillId="2" borderId="7" xfId="0" applyNumberFormat="1" applyFont="1" applyFill="1" applyBorder="1" applyAlignment="1">
      <alignment horizontal="center"/>
    </xf>
    <xf numFmtId="0" fontId="6" fillId="0" borderId="1" xfId="0" applyNumberFormat="1" applyFont="1" applyBorder="1"/>
    <xf numFmtId="0" fontId="3" fillId="3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left"/>
    </xf>
    <xf numFmtId="0" fontId="4" fillId="2" borderId="12" xfId="0" applyNumberFormat="1" applyFont="1" applyFill="1" applyBorder="1" applyAlignment="1">
      <alignment horizontal="left"/>
    </xf>
    <xf numFmtId="0" fontId="4" fillId="2" borderId="13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0" fontId="10" fillId="0" borderId="14" xfId="0" applyNumberFormat="1" applyFont="1" applyBorder="1"/>
    <xf numFmtId="0" fontId="10" fillId="0" borderId="15" xfId="0" applyNumberFormat="1" applyFont="1" applyBorder="1"/>
    <xf numFmtId="0" fontId="10" fillId="0" borderId="16" xfId="0" applyNumberFormat="1" applyFont="1" applyBorder="1"/>
    <xf numFmtId="0" fontId="6" fillId="2" borderId="1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left"/>
    </xf>
    <xf numFmtId="0" fontId="12" fillId="3" borderId="17" xfId="0" applyNumberFormat="1" applyFont="1" applyFill="1" applyBorder="1"/>
    <xf numFmtId="0" fontId="12" fillId="3" borderId="15" xfId="0" applyNumberFormat="1" applyFont="1" applyFill="1" applyBorder="1"/>
    <xf numFmtId="0" fontId="12" fillId="3" borderId="10" xfId="0" applyNumberFormat="1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left"/>
    </xf>
    <xf numFmtId="164" fontId="4" fillId="2" borderId="9" xfId="0" applyNumberFormat="1" applyFont="1" applyFill="1" applyBorder="1" applyAlignment="1">
      <alignment horizontal="left"/>
    </xf>
    <xf numFmtId="0" fontId="10" fillId="0" borderId="17" xfId="0" applyNumberFormat="1" applyFont="1" applyBorder="1"/>
    <xf numFmtId="0" fontId="10" fillId="0" borderId="10" xfId="0" applyNumberFormat="1" applyFont="1" applyBorder="1"/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10" fillId="2" borderId="17" xfId="0" applyNumberFormat="1" applyFont="1" applyFill="1" applyBorder="1"/>
    <xf numFmtId="0" fontId="10" fillId="2" borderId="15" xfId="0" applyNumberFormat="1" applyFont="1" applyFill="1" applyBorder="1"/>
    <xf numFmtId="0" fontId="10" fillId="2" borderId="10" xfId="0" applyNumberFormat="1" applyFont="1" applyFill="1" applyBorder="1"/>
    <xf numFmtId="0" fontId="0" fillId="8" borderId="1" xfId="0" applyNumberFormat="1" applyFont="1" applyFill="1" applyBorder="1" applyAlignment="1">
      <alignment horizontal="center"/>
    </xf>
    <xf numFmtId="0" fontId="0" fillId="8" borderId="2" xfId="0" applyNumberFormat="1" applyFont="1" applyFill="1" applyBorder="1" applyAlignment="1">
      <alignment horizontal="center"/>
    </xf>
    <xf numFmtId="0" fontId="0" fillId="8" borderId="3" xfId="0" applyNumberFormat="1" applyFont="1" applyFill="1" applyBorder="1" applyAlignment="1">
      <alignment horizont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/>
    <xf numFmtId="0" fontId="10" fillId="2" borderId="16" xfId="0" applyNumberFormat="1" applyFont="1" applyFill="1" applyBorder="1"/>
    <xf numFmtId="0" fontId="5" fillId="2" borderId="7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2" borderId="7" xfId="0" applyNumberFormat="1" applyFont="1" applyFill="1" applyBorder="1" applyAlignment="1">
      <alignment horizontal="left" wrapText="1"/>
    </xf>
    <xf numFmtId="0" fontId="5" fillId="2" borderId="10" xfId="0" applyNumberFormat="1" applyFont="1" applyFill="1" applyBorder="1" applyAlignment="1">
      <alignment horizontal="left" wrapText="1"/>
    </xf>
    <xf numFmtId="0" fontId="5" fillId="2" borderId="11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2"/>
  <sheetViews>
    <sheetView tabSelected="1" workbookViewId="0"/>
  </sheetViews>
  <sheetFormatPr defaultColWidth="8" defaultRowHeight="15"/>
  <cols>
    <col min="1" max="1" width="16" customWidth="1"/>
    <col min="2" max="2" width="13.42578125" style="1" customWidth="1"/>
    <col min="3" max="3" width="50" style="2" customWidth="1"/>
    <col min="4" max="4" width="9" style="2" customWidth="1"/>
    <col min="5" max="5" width="6.7109375" style="2" customWidth="1"/>
    <col min="6" max="6" width="6.5703125" style="2" customWidth="1"/>
    <col min="7" max="7" width="7" style="2" customWidth="1"/>
    <col min="8" max="8" width="11" style="2" customWidth="1"/>
    <col min="9" max="24" width="9.140625" style="3" customWidth="1"/>
  </cols>
  <sheetData>
    <row r="1" spans="1:22" ht="15" customHeight="1">
      <c r="B1" s="108"/>
      <c r="C1" s="109"/>
      <c r="D1" s="109"/>
      <c r="E1" s="109"/>
      <c r="F1" s="109"/>
      <c r="G1" s="109"/>
      <c r="H1" s="110"/>
    </row>
    <row r="2" spans="1:22">
      <c r="B2" s="111"/>
      <c r="C2" s="112"/>
      <c r="D2" s="112"/>
      <c r="E2" s="112"/>
      <c r="F2" s="112"/>
      <c r="G2" s="112"/>
      <c r="H2" s="113"/>
    </row>
    <row r="3" spans="1:22" ht="39.75" customHeight="1">
      <c r="A3" s="114" t="s">
        <v>0</v>
      </c>
      <c r="B3" s="114" t="s">
        <v>1</v>
      </c>
      <c r="C3" s="116" t="s">
        <v>2</v>
      </c>
      <c r="D3" s="116" t="s">
        <v>3</v>
      </c>
      <c r="E3" s="114" t="s">
        <v>4</v>
      </c>
      <c r="F3" s="118"/>
      <c r="G3" s="119"/>
      <c r="H3" s="116" t="s">
        <v>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4.25" customHeight="1">
      <c r="A4" s="115"/>
      <c r="B4" s="115"/>
      <c r="C4" s="117"/>
      <c r="D4" s="117"/>
      <c r="E4" s="4" t="s">
        <v>6</v>
      </c>
      <c r="F4" s="4" t="s">
        <v>7</v>
      </c>
      <c r="G4" s="4" t="s">
        <v>8</v>
      </c>
      <c r="H4" s="117"/>
      <c r="I4" s="5"/>
      <c r="J4" s="5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</row>
    <row r="5" spans="1:22" ht="15.75" customHeight="1">
      <c r="A5" s="8" t="s">
        <v>9</v>
      </c>
      <c r="B5" s="9"/>
      <c r="C5" s="120" t="s">
        <v>10</v>
      </c>
      <c r="D5" s="121"/>
      <c r="E5" s="121"/>
      <c r="F5" s="121"/>
      <c r="G5" s="121"/>
      <c r="H5" s="122"/>
      <c r="I5" s="5"/>
      <c r="J5" s="5"/>
      <c r="K5" s="6"/>
      <c r="L5" s="123"/>
      <c r="M5" s="124"/>
      <c r="N5" s="124"/>
      <c r="O5" s="124"/>
      <c r="P5" s="124"/>
      <c r="Q5" s="124"/>
      <c r="R5" s="124"/>
      <c r="S5" s="124"/>
      <c r="T5" s="124"/>
      <c r="U5" s="125"/>
      <c r="V5" s="10"/>
    </row>
    <row r="6" spans="1:22" s="11" customFormat="1">
      <c r="A6" s="12" t="s">
        <v>11</v>
      </c>
      <c r="B6" s="13">
        <v>520</v>
      </c>
      <c r="C6" s="14" t="s">
        <v>12</v>
      </c>
      <c r="D6" s="13" t="s">
        <v>13</v>
      </c>
      <c r="E6" s="13">
        <v>7.38</v>
      </c>
      <c r="F6" s="13">
        <v>6.15</v>
      </c>
      <c r="G6" s="13">
        <v>33.83</v>
      </c>
      <c r="H6" s="13">
        <v>219.35</v>
      </c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7"/>
    </row>
    <row r="7" spans="1:22">
      <c r="A7" s="126"/>
      <c r="B7" s="13">
        <v>1167</v>
      </c>
      <c r="C7" s="14" t="s">
        <v>14</v>
      </c>
      <c r="D7" s="13">
        <v>200</v>
      </c>
      <c r="E7" s="13">
        <v>0.26</v>
      </c>
      <c r="F7" s="13">
        <v>0.14000000000000001</v>
      </c>
      <c r="G7" s="13">
        <v>5.56</v>
      </c>
      <c r="H7" s="13">
        <v>23.08</v>
      </c>
      <c r="I7" s="5"/>
      <c r="J7" s="5"/>
      <c r="K7" s="6"/>
      <c r="L7" s="129"/>
      <c r="M7" s="130"/>
      <c r="N7" s="130"/>
      <c r="O7" s="130"/>
      <c r="P7" s="130"/>
      <c r="Q7" s="130"/>
      <c r="R7" s="130"/>
      <c r="S7" s="130"/>
      <c r="T7" s="130"/>
      <c r="U7" s="131"/>
      <c r="V7" s="6"/>
    </row>
    <row r="8" spans="1:22" ht="15" customHeight="1">
      <c r="A8" s="127"/>
      <c r="B8" s="13"/>
      <c r="C8" s="14" t="s">
        <v>15</v>
      </c>
      <c r="D8" s="13">
        <v>15</v>
      </c>
      <c r="E8" s="13">
        <v>3.48</v>
      </c>
      <c r="F8" s="13">
        <v>4.4000000000000004</v>
      </c>
      <c r="G8" s="17">
        <v>0</v>
      </c>
      <c r="H8" s="13">
        <v>53.7</v>
      </c>
      <c r="I8" s="5"/>
      <c r="J8" s="5"/>
      <c r="K8" s="6"/>
      <c r="L8" s="18"/>
      <c r="M8" s="129"/>
      <c r="N8" s="130"/>
      <c r="O8" s="130"/>
      <c r="P8" s="131"/>
      <c r="Q8" s="129"/>
      <c r="R8" s="130"/>
      <c r="S8" s="130"/>
      <c r="T8" s="131"/>
      <c r="U8" s="18"/>
      <c r="V8" s="6"/>
    </row>
    <row r="9" spans="1:22" ht="15" customHeight="1">
      <c r="A9" s="127"/>
      <c r="B9" s="13"/>
      <c r="C9" s="14" t="s">
        <v>16</v>
      </c>
      <c r="D9" s="13">
        <v>80</v>
      </c>
      <c r="E9" s="13">
        <v>6.08</v>
      </c>
      <c r="F9" s="13">
        <v>0.64</v>
      </c>
      <c r="G9" s="13">
        <v>39.36</v>
      </c>
      <c r="H9" s="13">
        <v>187.52</v>
      </c>
      <c r="I9" s="5"/>
      <c r="J9" s="5"/>
      <c r="K9" s="6"/>
      <c r="L9" s="18"/>
      <c r="M9" s="16"/>
      <c r="N9" s="16"/>
      <c r="O9" s="16"/>
      <c r="P9" s="16"/>
      <c r="Q9" s="16"/>
      <c r="R9" s="16"/>
      <c r="S9" s="16"/>
      <c r="T9" s="16"/>
      <c r="U9" s="18"/>
      <c r="V9" s="6"/>
    </row>
    <row r="10" spans="1:22" s="11" customFormat="1">
      <c r="A10" s="128"/>
      <c r="B10" s="13"/>
      <c r="C10" s="19" t="s">
        <v>17</v>
      </c>
      <c r="D10" s="20">
        <v>500</v>
      </c>
      <c r="E10" s="20">
        <f>SUM(E6:E9)</f>
        <v>17.2</v>
      </c>
      <c r="F10" s="20">
        <f>SUM(F6:F9)</f>
        <v>11.330000000000002</v>
      </c>
      <c r="G10" s="20">
        <f>SUM(G6:G9)</f>
        <v>78.75</v>
      </c>
      <c r="H10" s="20">
        <f>SUM(H6:H9)</f>
        <v>483.65</v>
      </c>
      <c r="I10" s="5"/>
      <c r="J10" s="5"/>
      <c r="K10" s="5"/>
      <c r="L10" s="6"/>
      <c r="M10" s="21"/>
      <c r="N10" s="21"/>
      <c r="O10" s="21"/>
      <c r="P10" s="21"/>
      <c r="Q10" s="21"/>
      <c r="R10" s="21"/>
      <c r="S10" s="21"/>
      <c r="T10" s="21"/>
      <c r="U10" s="22"/>
      <c r="V10" s="5"/>
    </row>
    <row r="11" spans="1:22" s="23" customFormat="1">
      <c r="A11" s="24"/>
      <c r="B11" s="13"/>
      <c r="C11" s="132" t="s">
        <v>18</v>
      </c>
      <c r="D11" s="133"/>
      <c r="E11" s="133"/>
      <c r="F11" s="133"/>
      <c r="G11" s="133"/>
      <c r="H11" s="134"/>
      <c r="I11" s="25"/>
      <c r="J11" s="25"/>
      <c r="K11" s="6"/>
      <c r="L11" s="6"/>
      <c r="M11" s="21"/>
      <c r="N11" s="21"/>
      <c r="O11" s="21"/>
      <c r="P11" s="21"/>
      <c r="Q11" s="21"/>
      <c r="R11" s="21"/>
      <c r="S11" s="21"/>
      <c r="T11" s="21"/>
      <c r="U11" s="22"/>
      <c r="V11" s="6"/>
    </row>
    <row r="12" spans="1:22">
      <c r="A12" s="26"/>
      <c r="B12" s="13">
        <v>91</v>
      </c>
      <c r="C12" s="14" t="s">
        <v>19</v>
      </c>
      <c r="D12" s="13">
        <v>60</v>
      </c>
      <c r="E12" s="13">
        <v>0.67</v>
      </c>
      <c r="F12" s="13">
        <v>2.9</v>
      </c>
      <c r="G12" s="13">
        <v>3.9</v>
      </c>
      <c r="H12" s="13">
        <v>48.41</v>
      </c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27"/>
      <c r="U12" s="6"/>
      <c r="V12" s="6"/>
    </row>
    <row r="13" spans="1:22">
      <c r="A13" s="26"/>
      <c r="B13" s="13">
        <v>319</v>
      </c>
      <c r="C13" s="14" t="s">
        <v>20</v>
      </c>
      <c r="D13" s="13">
        <v>200</v>
      </c>
      <c r="E13" s="13">
        <v>1.26</v>
      </c>
      <c r="F13" s="13">
        <v>4.0199999999999996</v>
      </c>
      <c r="G13" s="13">
        <v>4.88</v>
      </c>
      <c r="H13" s="13">
        <v>138.36000000000001</v>
      </c>
      <c r="I13" s="5"/>
      <c r="J13" s="5"/>
      <c r="K13" s="28"/>
      <c r="V13" s="28"/>
    </row>
    <row r="14" spans="1:22" s="11" customFormat="1">
      <c r="A14" s="26"/>
      <c r="B14" s="13">
        <v>806</v>
      </c>
      <c r="C14" s="14" t="s">
        <v>21</v>
      </c>
      <c r="D14" s="13">
        <v>100</v>
      </c>
      <c r="E14" s="13">
        <v>5.46</v>
      </c>
      <c r="F14" s="13">
        <v>7.8</v>
      </c>
      <c r="G14" s="13">
        <v>8.81</v>
      </c>
      <c r="H14" s="13">
        <v>125.06</v>
      </c>
      <c r="I14" s="5"/>
      <c r="J14" s="5"/>
      <c r="K14" s="6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6"/>
    </row>
    <row r="15" spans="1:22" s="11" customFormat="1">
      <c r="A15" s="26"/>
      <c r="B15" s="13">
        <v>903</v>
      </c>
      <c r="C15" s="14" t="s">
        <v>22</v>
      </c>
      <c r="D15" s="13">
        <v>200</v>
      </c>
      <c r="E15" s="13">
        <v>3.98</v>
      </c>
      <c r="F15" s="13">
        <v>6.7</v>
      </c>
      <c r="G15" s="13">
        <v>21.18</v>
      </c>
      <c r="H15" s="13">
        <v>155.68</v>
      </c>
      <c r="I15" s="5"/>
      <c r="J15" s="5"/>
      <c r="K15" s="6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6"/>
    </row>
    <row r="16" spans="1:22" s="23" customFormat="1">
      <c r="A16" s="135"/>
      <c r="B16" s="13">
        <v>1081</v>
      </c>
      <c r="C16" s="14" t="s">
        <v>23</v>
      </c>
      <c r="D16" s="13">
        <v>200</v>
      </c>
      <c r="E16" s="13">
        <v>0.42</v>
      </c>
      <c r="F16" s="13">
        <v>0.02</v>
      </c>
      <c r="G16" s="13">
        <v>26.84</v>
      </c>
      <c r="H16" s="13">
        <v>102.5</v>
      </c>
      <c r="I16" s="25"/>
      <c r="J16" s="25"/>
      <c r="K16" s="25"/>
      <c r="L16" s="25"/>
      <c r="M16" s="5"/>
      <c r="N16" s="5"/>
      <c r="O16" s="5"/>
      <c r="P16" s="5"/>
      <c r="Q16" s="5"/>
      <c r="R16" s="5"/>
      <c r="S16" s="5"/>
      <c r="T16" s="5"/>
      <c r="U16" s="5"/>
      <c r="V16" s="25"/>
    </row>
    <row r="17" spans="1:22">
      <c r="A17" s="136"/>
      <c r="B17" s="13"/>
      <c r="C17" s="14" t="s">
        <v>24</v>
      </c>
      <c r="D17" s="13">
        <v>40</v>
      </c>
      <c r="E17" s="13">
        <v>2.8</v>
      </c>
      <c r="F17" s="13">
        <v>0.5</v>
      </c>
      <c r="G17" s="13">
        <v>14.6</v>
      </c>
      <c r="H17" s="17">
        <v>71</v>
      </c>
      <c r="I17" s="5"/>
      <c r="J17" s="5"/>
      <c r="L17" s="5"/>
      <c r="M17" s="25"/>
      <c r="N17" s="25"/>
      <c r="O17" s="25"/>
      <c r="P17" s="25"/>
      <c r="Q17" s="25"/>
      <c r="R17" s="25"/>
      <c r="S17" s="25"/>
      <c r="T17" s="25"/>
      <c r="U17" s="25"/>
    </row>
    <row r="18" spans="1:22">
      <c r="A18" s="136"/>
      <c r="B18" s="13"/>
      <c r="C18" s="19" t="s">
        <v>25</v>
      </c>
      <c r="D18" s="20">
        <f>SUM(D12:D17)</f>
        <v>800</v>
      </c>
      <c r="E18" s="20">
        <f>SUM(E12:E17)</f>
        <v>14.59</v>
      </c>
      <c r="F18" s="20">
        <f>SUM(F12:F17)</f>
        <v>21.939999999999998</v>
      </c>
      <c r="G18" s="31">
        <f>SUM(G12:G17)</f>
        <v>80.209999999999994</v>
      </c>
      <c r="H18" s="20">
        <f>SUM(H12:H17)</f>
        <v>641.01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137"/>
      <c r="B19" s="13"/>
      <c r="C19" s="32" t="s">
        <v>26</v>
      </c>
      <c r="D19" s="33">
        <f>D10+D18</f>
        <v>1300</v>
      </c>
      <c r="E19" s="34">
        <f>E10+E18</f>
        <v>31.79</v>
      </c>
      <c r="F19" s="34">
        <f>F10+F18</f>
        <v>33.269999999999996</v>
      </c>
      <c r="G19" s="35">
        <f>G10+G18</f>
        <v>158.95999999999998</v>
      </c>
      <c r="H19" s="34">
        <f>H10+H18</f>
        <v>1124.6599999999999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36"/>
      <c r="B20" s="37"/>
      <c r="C20" s="22"/>
      <c r="D20" s="38"/>
      <c r="E20" s="39"/>
      <c r="F20" s="39"/>
      <c r="G20" s="39"/>
      <c r="H20" s="3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36"/>
      <c r="B21" s="37"/>
      <c r="C21" s="22"/>
      <c r="D21" s="38"/>
      <c r="E21" s="39"/>
      <c r="F21" s="39"/>
      <c r="G21" s="39"/>
      <c r="H21" s="3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>
      <c r="A22" s="36"/>
      <c r="B22" s="37"/>
      <c r="C22" s="22"/>
      <c r="D22" s="38"/>
      <c r="E22" s="39"/>
      <c r="F22" s="39"/>
      <c r="G22" s="39"/>
      <c r="H22" s="3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>
      <c r="A23" s="36"/>
      <c r="B23" s="37"/>
      <c r="C23" s="22"/>
      <c r="D23" s="38"/>
      <c r="E23" s="39"/>
      <c r="F23" s="39"/>
      <c r="G23" s="39"/>
      <c r="H23" s="3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36"/>
      <c r="B24" s="37"/>
      <c r="C24" s="22"/>
      <c r="D24" s="38"/>
      <c r="E24" s="39"/>
      <c r="F24" s="39"/>
      <c r="G24" s="39"/>
      <c r="H24" s="3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36"/>
      <c r="B25" s="37"/>
      <c r="C25" s="22"/>
      <c r="D25" s="38"/>
      <c r="E25" s="39"/>
      <c r="F25" s="39"/>
      <c r="G25" s="39"/>
      <c r="H25" s="3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>
      <c r="A26" s="36"/>
      <c r="B26" s="37"/>
      <c r="C26" s="22"/>
      <c r="D26" s="38"/>
      <c r="E26" s="39"/>
      <c r="F26" s="39"/>
      <c r="G26" s="39"/>
      <c r="H26" s="3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36"/>
      <c r="B27" s="37"/>
      <c r="C27" s="22"/>
      <c r="D27" s="38"/>
      <c r="E27" s="39"/>
      <c r="F27" s="39"/>
      <c r="G27" s="39"/>
      <c r="H27" s="3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36"/>
      <c r="B28" s="37"/>
      <c r="C28" s="22"/>
      <c r="D28" s="38"/>
      <c r="E28" s="39"/>
      <c r="F28" s="39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54" customHeight="1">
      <c r="A29" s="36"/>
      <c r="B29" s="40"/>
      <c r="C29" s="41"/>
      <c r="D29" s="42"/>
      <c r="E29" s="42"/>
      <c r="F29" s="42"/>
      <c r="G29" s="42"/>
      <c r="H29" s="42"/>
      <c r="L29" s="5"/>
      <c r="M29" s="5"/>
      <c r="N29" s="138"/>
      <c r="O29" s="139"/>
      <c r="P29" s="139"/>
      <c r="Q29" s="139"/>
      <c r="R29" s="140"/>
      <c r="S29" s="5"/>
      <c r="T29" s="5"/>
      <c r="U29" s="5"/>
    </row>
    <row r="30" spans="1:22" ht="19.5" customHeight="1">
      <c r="A30" s="114" t="s">
        <v>0</v>
      </c>
      <c r="B30" s="114" t="s">
        <v>1</v>
      </c>
      <c r="C30" s="141" t="s">
        <v>2</v>
      </c>
      <c r="D30" s="141" t="s">
        <v>3</v>
      </c>
      <c r="E30" s="143" t="s">
        <v>4</v>
      </c>
      <c r="F30" s="144"/>
      <c r="G30" s="145"/>
      <c r="H30" s="141" t="s">
        <v>5</v>
      </c>
    </row>
    <row r="31" spans="1:22" s="44" customFormat="1" ht="27" customHeight="1">
      <c r="A31" s="115"/>
      <c r="B31" s="115"/>
      <c r="C31" s="142"/>
      <c r="D31" s="142"/>
      <c r="E31" s="43" t="s">
        <v>6</v>
      </c>
      <c r="F31" s="43" t="s">
        <v>7</v>
      </c>
      <c r="G31" s="43" t="s">
        <v>8</v>
      </c>
      <c r="H31" s="142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2">
      <c r="A32" s="45" t="s">
        <v>9</v>
      </c>
      <c r="B32" s="46"/>
      <c r="C32" s="146" t="s">
        <v>10</v>
      </c>
      <c r="D32" s="147"/>
      <c r="E32" s="147"/>
      <c r="F32" s="147"/>
      <c r="G32" s="147"/>
      <c r="H32" s="148"/>
      <c r="M32" s="47"/>
      <c r="N32" s="47"/>
      <c r="O32" s="47"/>
      <c r="P32" s="47"/>
      <c r="Q32" s="47"/>
      <c r="R32" s="47"/>
      <c r="S32" s="47"/>
      <c r="T32" s="47"/>
      <c r="U32" s="47"/>
    </row>
    <row r="33" spans="1:24">
      <c r="A33" s="48" t="s">
        <v>27</v>
      </c>
      <c r="B33" s="49">
        <v>1260</v>
      </c>
      <c r="C33" s="14" t="s">
        <v>28</v>
      </c>
      <c r="D33" s="13">
        <v>200</v>
      </c>
      <c r="E33" s="50">
        <v>8.8800000000000008</v>
      </c>
      <c r="F33" s="13">
        <v>7.76</v>
      </c>
      <c r="G33" s="13">
        <v>36.26</v>
      </c>
      <c r="H33" s="13">
        <v>415.01</v>
      </c>
      <c r="I33" s="5"/>
      <c r="J33" s="5"/>
      <c r="K33" s="5"/>
      <c r="L33" s="47"/>
      <c r="M33" s="51"/>
      <c r="N33" s="51"/>
      <c r="O33" s="51"/>
      <c r="P33" s="51"/>
      <c r="Q33" s="51"/>
      <c r="R33" s="51"/>
      <c r="S33" s="51"/>
      <c r="T33" s="51"/>
      <c r="U33" s="51"/>
      <c r="V33" s="5"/>
    </row>
    <row r="34" spans="1:24">
      <c r="A34" s="48"/>
      <c r="B34" s="49"/>
      <c r="C34" s="14" t="s">
        <v>29</v>
      </c>
      <c r="D34" s="13">
        <v>20</v>
      </c>
      <c r="E34" s="52">
        <v>1.48</v>
      </c>
      <c r="F34" s="13">
        <v>0.5</v>
      </c>
      <c r="G34" s="13">
        <v>10.92</v>
      </c>
      <c r="H34" s="13">
        <v>54.1</v>
      </c>
      <c r="I34" s="5"/>
      <c r="J34" s="5"/>
      <c r="K34" s="5"/>
      <c r="L34" s="47"/>
      <c r="M34" s="51"/>
      <c r="N34" s="51"/>
      <c r="O34" s="51"/>
      <c r="P34" s="51"/>
      <c r="Q34" s="51"/>
      <c r="R34" s="51"/>
      <c r="S34" s="51"/>
      <c r="T34" s="51"/>
      <c r="U34" s="51"/>
      <c r="V34" s="5"/>
    </row>
    <row r="35" spans="1:24" s="44" customFormat="1">
      <c r="A35" s="53"/>
      <c r="B35" s="13"/>
      <c r="C35" s="14" t="s">
        <v>30</v>
      </c>
      <c r="D35" s="13">
        <v>120</v>
      </c>
      <c r="E35" s="13">
        <v>0.48</v>
      </c>
      <c r="F35" s="13">
        <v>0.48</v>
      </c>
      <c r="G35" s="13">
        <v>11.76</v>
      </c>
      <c r="H35" s="13">
        <v>53.28</v>
      </c>
    </row>
    <row r="36" spans="1:24">
      <c r="A36" s="15"/>
      <c r="B36" s="13">
        <v>1167</v>
      </c>
      <c r="C36" s="14" t="s">
        <v>14</v>
      </c>
      <c r="D36" s="13">
        <v>200</v>
      </c>
      <c r="E36" s="13">
        <v>0.26</v>
      </c>
      <c r="F36" s="13">
        <v>0.14000000000000001</v>
      </c>
      <c r="G36" s="13">
        <v>5.56</v>
      </c>
      <c r="H36" s="13">
        <v>23.08</v>
      </c>
    </row>
    <row r="37" spans="1:24" s="11" customFormat="1">
      <c r="A37" s="26"/>
      <c r="B37" s="13"/>
      <c r="C37" s="19" t="s">
        <v>17</v>
      </c>
      <c r="D37" s="20">
        <f>SUM(D33:D36)</f>
        <v>540</v>
      </c>
      <c r="E37" s="20">
        <f>SUM(E33:E36)</f>
        <v>11.100000000000001</v>
      </c>
      <c r="F37" s="20">
        <f>SUM(F33:F36)</f>
        <v>8.8800000000000008</v>
      </c>
      <c r="G37" s="20">
        <f>SUM(G33:G36)</f>
        <v>64.5</v>
      </c>
      <c r="H37" s="20">
        <f>SUM(H33:H36)</f>
        <v>545.47</v>
      </c>
      <c r="I37" s="5"/>
      <c r="J37" s="5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4">
      <c r="A38" s="149"/>
      <c r="B38" s="46"/>
      <c r="C38" s="132" t="s">
        <v>18</v>
      </c>
      <c r="D38" s="133"/>
      <c r="E38" s="133"/>
      <c r="F38" s="133"/>
      <c r="G38" s="133"/>
      <c r="H38" s="134"/>
      <c r="L38" s="47"/>
    </row>
    <row r="39" spans="1:24">
      <c r="A39" s="127"/>
      <c r="B39" s="13">
        <v>222</v>
      </c>
      <c r="C39" s="14" t="s">
        <v>31</v>
      </c>
      <c r="D39" s="13">
        <v>60</v>
      </c>
      <c r="E39" s="13">
        <v>1.3</v>
      </c>
      <c r="F39" s="13">
        <v>4.5999999999999996</v>
      </c>
      <c r="G39" s="13">
        <v>4.5999999999999996</v>
      </c>
      <c r="H39" s="13">
        <v>70.989999999999995</v>
      </c>
      <c r="M39" s="47"/>
      <c r="N39" s="47"/>
      <c r="O39" s="47"/>
      <c r="P39" s="47"/>
      <c r="Q39" s="47"/>
      <c r="R39" s="47"/>
      <c r="S39" s="47"/>
      <c r="T39" s="47"/>
      <c r="U39" s="47"/>
    </row>
    <row r="40" spans="1:24" s="23" customFormat="1">
      <c r="A40" s="127"/>
      <c r="B40" s="13">
        <v>274</v>
      </c>
      <c r="C40" s="14" t="s">
        <v>32</v>
      </c>
      <c r="D40" s="13">
        <v>200</v>
      </c>
      <c r="E40" s="13">
        <v>4.4400000000000004</v>
      </c>
      <c r="F40" s="13">
        <v>4.34</v>
      </c>
      <c r="G40" s="13">
        <v>8.16</v>
      </c>
      <c r="H40" s="13">
        <v>87.42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1:24" s="23" customFormat="1">
      <c r="A41" s="127"/>
      <c r="B41" s="13">
        <v>794</v>
      </c>
      <c r="C41" s="14" t="s">
        <v>33</v>
      </c>
      <c r="D41" s="13">
        <v>100</v>
      </c>
      <c r="E41" s="13">
        <v>7.95</v>
      </c>
      <c r="F41" s="13">
        <v>11.04</v>
      </c>
      <c r="G41" s="13">
        <v>11.23</v>
      </c>
      <c r="H41" s="13">
        <v>205.02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1:24" s="23" customFormat="1">
      <c r="A42" s="127"/>
      <c r="B42" s="13">
        <v>891</v>
      </c>
      <c r="C42" s="14" t="s">
        <v>34</v>
      </c>
      <c r="D42" s="13">
        <v>200</v>
      </c>
      <c r="E42" s="13">
        <v>4.9000000000000004</v>
      </c>
      <c r="F42" s="17">
        <v>1</v>
      </c>
      <c r="G42" s="13">
        <v>45.1</v>
      </c>
      <c r="H42" s="13">
        <v>209.02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1:24" s="55" customFormat="1">
      <c r="A43" s="127"/>
      <c r="B43" s="13">
        <v>1081</v>
      </c>
      <c r="C43" s="14" t="s">
        <v>23</v>
      </c>
      <c r="D43" s="13">
        <v>180</v>
      </c>
      <c r="E43" s="13">
        <v>0.38</v>
      </c>
      <c r="F43" s="13">
        <v>0.02</v>
      </c>
      <c r="G43" s="13">
        <v>24.16</v>
      </c>
      <c r="H43" s="13">
        <v>92.25</v>
      </c>
      <c r="I43" s="29"/>
      <c r="J43" s="29"/>
      <c r="K43" s="29"/>
      <c r="L43" s="5"/>
      <c r="M43" s="5"/>
      <c r="N43" s="138"/>
      <c r="O43" s="139"/>
      <c r="P43" s="139"/>
      <c r="Q43" s="139"/>
      <c r="R43" s="140"/>
      <c r="S43" s="5"/>
      <c r="T43" s="5"/>
      <c r="U43" s="5"/>
      <c r="V43" s="29"/>
      <c r="W43" s="29"/>
      <c r="X43" s="29"/>
    </row>
    <row r="44" spans="1:24" s="55" customFormat="1">
      <c r="A44" s="127"/>
      <c r="B44" s="13"/>
      <c r="C44" s="14" t="s">
        <v>24</v>
      </c>
      <c r="D44" s="13">
        <v>40</v>
      </c>
      <c r="E44" s="13">
        <v>2.8</v>
      </c>
      <c r="F44" s="13">
        <v>0.5</v>
      </c>
      <c r="G44" s="13">
        <v>14.6</v>
      </c>
      <c r="H44" s="17">
        <v>71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s="55" customFormat="1">
      <c r="A45" s="127"/>
      <c r="B45" s="13"/>
      <c r="C45" s="19" t="s">
        <v>25</v>
      </c>
      <c r="D45" s="20">
        <f>SUM(D39:D44)</f>
        <v>780</v>
      </c>
      <c r="E45" s="20">
        <f>SUM(E39:E44)</f>
        <v>21.770000000000003</v>
      </c>
      <c r="F45" s="20">
        <f>SUM(F39:F44)</f>
        <v>21.499999999999996</v>
      </c>
      <c r="G45" s="20">
        <f>SUM(G39:G44)</f>
        <v>107.85</v>
      </c>
      <c r="H45" s="20">
        <f>SUM(H39:H44)</f>
        <v>735.7</v>
      </c>
      <c r="I45" s="29"/>
      <c r="J45" s="29"/>
      <c r="K45" s="29"/>
      <c r="L45" s="29"/>
      <c r="M45" s="47"/>
      <c r="N45" s="47"/>
      <c r="O45" s="47"/>
      <c r="P45" s="47"/>
      <c r="Q45" s="47"/>
      <c r="R45" s="47"/>
      <c r="S45" s="47"/>
      <c r="T45" s="47"/>
      <c r="U45" s="47"/>
      <c r="V45" s="29"/>
      <c r="W45" s="29"/>
      <c r="X45" s="29"/>
    </row>
    <row r="46" spans="1:24" s="55" customFormat="1">
      <c r="A46" s="150"/>
      <c r="B46" s="13"/>
      <c r="C46" s="32" t="s">
        <v>26</v>
      </c>
      <c r="D46" s="33">
        <f>D37+D45</f>
        <v>1320</v>
      </c>
      <c r="E46" s="34">
        <f>E37+E45</f>
        <v>32.870000000000005</v>
      </c>
      <c r="F46" s="34">
        <f>F37+F45</f>
        <v>30.379999999999995</v>
      </c>
      <c r="G46" s="34">
        <f>G37+G45</f>
        <v>172.35</v>
      </c>
      <c r="H46" s="34">
        <f>H37+H45</f>
        <v>1281.17</v>
      </c>
      <c r="I46" s="5"/>
      <c r="J46" s="5"/>
      <c r="K46" s="5"/>
      <c r="L46" s="47"/>
      <c r="M46" s="29"/>
      <c r="N46" s="29"/>
      <c r="O46" s="29"/>
      <c r="P46" s="29"/>
      <c r="Q46" s="29"/>
      <c r="R46" s="29"/>
      <c r="S46" s="29"/>
      <c r="T46" s="29"/>
      <c r="U46" s="29"/>
      <c r="V46" s="5"/>
      <c r="W46" s="29"/>
      <c r="X46" s="29"/>
    </row>
    <row r="47" spans="1:24" s="55" customFormat="1">
      <c r="A47" s="36"/>
      <c r="B47" s="37"/>
      <c r="C47" s="22"/>
      <c r="D47" s="38"/>
      <c r="E47" s="39"/>
      <c r="F47" s="39"/>
      <c r="G47" s="39"/>
      <c r="H47" s="3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4" s="55" customFormat="1">
      <c r="A48" s="36"/>
      <c r="B48" s="37"/>
      <c r="C48" s="22"/>
      <c r="D48" s="38"/>
      <c r="E48" s="39"/>
      <c r="F48" s="39"/>
      <c r="G48" s="39"/>
      <c r="H48" s="3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 s="55" customFormat="1">
      <c r="A49" s="36"/>
      <c r="B49" s="37"/>
      <c r="C49" s="22"/>
      <c r="D49" s="39"/>
      <c r="E49" s="39"/>
      <c r="F49" s="39"/>
      <c r="G49" s="39"/>
      <c r="H49" s="3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:24" s="55" customFormat="1">
      <c r="A50" s="36"/>
      <c r="B50" s="56"/>
      <c r="C50" s="151"/>
      <c r="D50" s="152"/>
      <c r="E50" s="152"/>
      <c r="F50" s="152"/>
      <c r="G50" s="152"/>
      <c r="H50" s="153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spans="1:24" s="23" customFormat="1">
      <c r="A51" s="58"/>
      <c r="B51" s="37"/>
      <c r="C51" s="22"/>
      <c r="D51" s="38"/>
      <c r="E51" s="39"/>
      <c r="F51" s="39"/>
      <c r="G51" s="39"/>
      <c r="H51" s="39"/>
      <c r="L51" s="29"/>
      <c r="M51" s="29"/>
      <c r="N51" s="29"/>
      <c r="O51" s="29"/>
      <c r="P51" s="29"/>
      <c r="Q51" s="29"/>
      <c r="R51" s="29"/>
      <c r="S51" s="29"/>
      <c r="T51" s="29"/>
      <c r="U51" s="29"/>
    </row>
    <row r="52" spans="1:24" s="55" customFormat="1">
      <c r="A52" s="36"/>
      <c r="B52" s="37"/>
      <c r="C52" s="22"/>
      <c r="D52" s="38"/>
      <c r="E52" s="39"/>
      <c r="F52" s="39"/>
      <c r="G52" s="39"/>
      <c r="H52" s="39"/>
      <c r="I52" s="29"/>
      <c r="J52" s="29"/>
      <c r="K52" s="29"/>
      <c r="L52" s="29"/>
      <c r="M52" s="51"/>
      <c r="N52" s="51"/>
      <c r="O52" s="51"/>
      <c r="P52" s="51"/>
      <c r="Q52" s="51"/>
      <c r="R52" s="51"/>
      <c r="S52" s="51"/>
      <c r="T52" s="51"/>
      <c r="U52" s="51"/>
      <c r="V52" s="29"/>
      <c r="W52" s="29"/>
      <c r="X52" s="29"/>
    </row>
    <row r="53" spans="1:24" s="55" customFormat="1">
      <c r="A53" s="36"/>
      <c r="B53" s="37"/>
      <c r="C53" s="22"/>
      <c r="D53" s="38"/>
      <c r="E53" s="39"/>
      <c r="F53" s="39"/>
      <c r="G53" s="39"/>
      <c r="H53" s="39"/>
      <c r="I53" s="29"/>
      <c r="J53" s="29"/>
      <c r="K53" s="29"/>
      <c r="L53" s="29"/>
      <c r="M53" s="51"/>
      <c r="N53" s="51"/>
      <c r="O53" s="51"/>
      <c r="P53" s="51"/>
      <c r="Q53" s="51"/>
      <c r="R53" s="51"/>
      <c r="S53" s="51"/>
      <c r="T53" s="51"/>
      <c r="U53" s="51"/>
      <c r="V53" s="29"/>
      <c r="W53" s="29"/>
      <c r="X53" s="29"/>
    </row>
    <row r="54" spans="1:24" s="55" customFormat="1">
      <c r="A54" s="36"/>
      <c r="B54" s="37"/>
      <c r="C54" s="22"/>
      <c r="D54" s="38"/>
      <c r="E54" s="39"/>
      <c r="F54" s="39"/>
      <c r="G54" s="39"/>
      <c r="H54" s="39"/>
      <c r="I54" s="29"/>
      <c r="J54" s="29"/>
      <c r="K54" s="29"/>
      <c r="L54" s="59"/>
      <c r="M54" s="60"/>
      <c r="N54" s="60"/>
      <c r="O54" s="60"/>
      <c r="P54" s="60"/>
      <c r="Q54" s="60"/>
      <c r="R54" s="60"/>
      <c r="S54" s="60"/>
      <c r="T54" s="60"/>
      <c r="U54" s="60"/>
      <c r="V54" s="29"/>
      <c r="W54" s="29"/>
      <c r="X54" s="29"/>
    </row>
    <row r="55" spans="1:24" s="55" customFormat="1">
      <c r="A55" s="36"/>
      <c r="B55" s="37"/>
      <c r="C55" s="22"/>
      <c r="D55" s="38"/>
      <c r="E55" s="39"/>
      <c r="F55" s="39"/>
      <c r="G55" s="39"/>
      <c r="H55" s="39"/>
      <c r="I55" s="29"/>
      <c r="J55" s="29"/>
      <c r="K55" s="29"/>
      <c r="L55" s="59"/>
      <c r="M55" s="60"/>
      <c r="N55" s="60"/>
      <c r="O55" s="60"/>
      <c r="P55" s="60"/>
      <c r="Q55" s="60"/>
      <c r="R55" s="60"/>
      <c r="S55" s="60"/>
      <c r="T55" s="60"/>
      <c r="U55" s="60"/>
      <c r="V55" s="29"/>
      <c r="W55" s="29"/>
      <c r="X55" s="29"/>
    </row>
    <row r="56" spans="1:24" s="55" customFormat="1">
      <c r="A56" s="36"/>
      <c r="B56" s="37"/>
      <c r="C56" s="22"/>
      <c r="D56" s="38"/>
      <c r="E56" s="39"/>
      <c r="F56" s="39"/>
      <c r="G56" s="39"/>
      <c r="H56" s="3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30" customHeight="1">
      <c r="A57" s="36"/>
      <c r="B57" s="37"/>
      <c r="C57" s="22"/>
      <c r="D57" s="38"/>
      <c r="E57" s="39"/>
      <c r="F57" s="39"/>
      <c r="G57" s="39"/>
      <c r="H57" s="39"/>
      <c r="L57" s="5"/>
      <c r="M57" s="5"/>
      <c r="N57" s="138" t="s">
        <v>35</v>
      </c>
      <c r="O57" s="139"/>
      <c r="P57" s="139"/>
      <c r="Q57" s="139"/>
      <c r="R57" s="140"/>
      <c r="S57" s="5"/>
      <c r="T57" s="5"/>
      <c r="U57" s="5"/>
    </row>
    <row r="58" spans="1:24" ht="48" customHeight="1">
      <c r="A58" s="36"/>
      <c r="B58" s="37"/>
      <c r="C58" s="22"/>
      <c r="D58" s="38"/>
      <c r="E58" s="39"/>
      <c r="F58" s="39"/>
      <c r="G58" s="39"/>
      <c r="H58" s="39"/>
    </row>
    <row r="59" spans="1:24" s="23" customFormat="1">
      <c r="A59" s="114" t="s">
        <v>0</v>
      </c>
      <c r="B59" s="114" t="s">
        <v>1</v>
      </c>
      <c r="C59" s="154" t="s">
        <v>2</v>
      </c>
      <c r="D59" s="154" t="s">
        <v>3</v>
      </c>
      <c r="E59" s="156" t="s">
        <v>4</v>
      </c>
      <c r="F59" s="157"/>
      <c r="G59" s="158"/>
      <c r="H59" s="154" t="s">
        <v>5</v>
      </c>
      <c r="L59" s="29"/>
    </row>
    <row r="60" spans="1:24" s="44" customFormat="1" ht="29.25" customHeight="1">
      <c r="A60" s="115"/>
      <c r="B60" s="115"/>
      <c r="C60" s="155"/>
      <c r="D60" s="155"/>
      <c r="E60" s="61" t="s">
        <v>6</v>
      </c>
      <c r="F60" s="61" t="s">
        <v>7</v>
      </c>
      <c r="G60" s="61" t="s">
        <v>8</v>
      </c>
      <c r="H60" s="155"/>
      <c r="L60" s="29"/>
    </row>
    <row r="61" spans="1:24">
      <c r="A61" s="48" t="s">
        <v>36</v>
      </c>
      <c r="B61" s="46"/>
      <c r="C61" s="146" t="s">
        <v>10</v>
      </c>
      <c r="D61" s="147"/>
      <c r="E61" s="147"/>
      <c r="F61" s="147"/>
      <c r="G61" s="147"/>
      <c r="H61" s="148"/>
      <c r="L61" s="47"/>
    </row>
    <row r="62" spans="1:24" s="11" customFormat="1">
      <c r="A62" s="12" t="s">
        <v>37</v>
      </c>
      <c r="B62" s="13">
        <v>359</v>
      </c>
      <c r="C62" s="14" t="s">
        <v>38</v>
      </c>
      <c r="D62" s="13">
        <v>150</v>
      </c>
      <c r="E62" s="13">
        <v>2.2000000000000002</v>
      </c>
      <c r="F62" s="13">
        <v>2.7</v>
      </c>
      <c r="G62" s="13">
        <v>4.17</v>
      </c>
      <c r="H62" s="13">
        <v>166.83</v>
      </c>
      <c r="I62" s="62"/>
      <c r="J62" s="5"/>
      <c r="L62" s="29"/>
      <c r="M62" s="29"/>
      <c r="N62" s="29"/>
      <c r="O62" s="29"/>
      <c r="P62" s="29"/>
      <c r="Q62" s="29"/>
      <c r="R62" s="29"/>
      <c r="S62" s="29"/>
      <c r="T62" s="29"/>
      <c r="U62" s="29"/>
    </row>
    <row r="63" spans="1:24">
      <c r="A63" s="126"/>
      <c r="B63" s="13">
        <v>1184</v>
      </c>
      <c r="C63" s="14" t="s">
        <v>39</v>
      </c>
      <c r="D63" s="13">
        <v>200</v>
      </c>
      <c r="E63" s="13">
        <v>6.62</v>
      </c>
      <c r="F63" s="13">
        <v>5.22</v>
      </c>
      <c r="G63" s="13">
        <v>33.200000000000003</v>
      </c>
      <c r="H63" s="13">
        <v>197.94</v>
      </c>
      <c r="L63" s="63"/>
      <c r="M63" s="64"/>
      <c r="N63" s="64"/>
      <c r="O63" s="64"/>
      <c r="P63" s="64"/>
      <c r="Q63" s="64"/>
      <c r="R63" s="64"/>
      <c r="S63" s="64"/>
      <c r="T63" s="64"/>
      <c r="U63" s="64"/>
    </row>
    <row r="64" spans="1:24">
      <c r="A64" s="127"/>
      <c r="B64" s="13" t="s">
        <v>40</v>
      </c>
      <c r="C64" s="14" t="s">
        <v>41</v>
      </c>
      <c r="D64" s="13">
        <v>50</v>
      </c>
      <c r="E64" s="13">
        <v>3.9</v>
      </c>
      <c r="F64" s="13">
        <v>6.6</v>
      </c>
      <c r="G64" s="13">
        <v>34.5</v>
      </c>
      <c r="H64" s="17">
        <v>197</v>
      </c>
      <c r="L64" s="63"/>
      <c r="M64" s="64"/>
      <c r="N64" s="64"/>
      <c r="O64" s="64"/>
      <c r="P64" s="64"/>
      <c r="Q64" s="64"/>
      <c r="R64" s="64"/>
      <c r="S64" s="64"/>
      <c r="T64" s="64"/>
      <c r="U64" s="64"/>
    </row>
    <row r="65" spans="1:24">
      <c r="A65" s="127"/>
      <c r="B65" s="13"/>
      <c r="C65" s="14" t="s">
        <v>42</v>
      </c>
      <c r="D65" s="13">
        <v>100</v>
      </c>
      <c r="E65" s="13">
        <v>1.5</v>
      </c>
      <c r="F65" s="13">
        <v>0.5</v>
      </c>
      <c r="G65" s="13">
        <v>21</v>
      </c>
      <c r="H65" s="13">
        <v>94.5</v>
      </c>
      <c r="L65" s="63"/>
      <c r="M65" s="64"/>
      <c r="N65" s="64"/>
      <c r="O65" s="64"/>
      <c r="P65" s="64"/>
      <c r="Q65" s="64"/>
      <c r="R65" s="64"/>
      <c r="S65" s="64"/>
      <c r="T65" s="64"/>
      <c r="U65" s="64"/>
    </row>
    <row r="66" spans="1:24">
      <c r="A66" s="127"/>
      <c r="B66" s="13"/>
      <c r="C66" s="19" t="s">
        <v>17</v>
      </c>
      <c r="D66" s="20">
        <f>SUM(D62:D65)</f>
        <v>500</v>
      </c>
      <c r="E66" s="20">
        <f>SUM(E62:E65)</f>
        <v>14.22</v>
      </c>
      <c r="F66" s="20">
        <f>SUM(F62:F65)</f>
        <v>15.02</v>
      </c>
      <c r="G66" s="20">
        <f>SUM(G62:G65)</f>
        <v>92.87</v>
      </c>
      <c r="H66" s="20">
        <f>SUM(H62:H65)</f>
        <v>656.27</v>
      </c>
      <c r="L66" s="47"/>
    </row>
    <row r="67" spans="1:24">
      <c r="A67" s="127"/>
      <c r="B67" s="46"/>
      <c r="C67" s="132" t="s">
        <v>18</v>
      </c>
      <c r="D67" s="133"/>
      <c r="E67" s="133"/>
      <c r="F67" s="133"/>
      <c r="G67" s="133"/>
      <c r="H67" s="134"/>
      <c r="M67" s="47"/>
      <c r="N67" s="47"/>
      <c r="O67" s="47"/>
      <c r="P67" s="47"/>
      <c r="Q67" s="47"/>
      <c r="R67" s="47"/>
      <c r="S67" s="47"/>
      <c r="T67" s="47"/>
      <c r="U67" s="47"/>
    </row>
    <row r="68" spans="1:24" s="65" customFormat="1">
      <c r="A68" s="127"/>
      <c r="B68" s="66">
        <v>222</v>
      </c>
      <c r="C68" s="14" t="s">
        <v>43</v>
      </c>
      <c r="D68" s="13">
        <v>60</v>
      </c>
      <c r="E68" s="13">
        <v>1.3</v>
      </c>
      <c r="F68" s="13">
        <v>4.5999999999999996</v>
      </c>
      <c r="G68" s="13">
        <v>4.6100000000000003</v>
      </c>
      <c r="H68" s="13">
        <v>70.989999999999995</v>
      </c>
      <c r="I68" s="5"/>
      <c r="J68" s="5"/>
      <c r="L68" s="59"/>
      <c r="M68" s="60"/>
      <c r="N68" s="60"/>
      <c r="O68" s="60"/>
      <c r="P68" s="60"/>
      <c r="Q68" s="60"/>
      <c r="R68" s="60"/>
      <c r="S68" s="60"/>
      <c r="T68" s="60"/>
      <c r="U68" s="60"/>
    </row>
    <row r="69" spans="1:24">
      <c r="A69" s="127"/>
      <c r="B69" s="13">
        <v>304</v>
      </c>
      <c r="C69" s="14" t="s">
        <v>44</v>
      </c>
      <c r="D69" s="13">
        <v>200</v>
      </c>
      <c r="E69" s="13">
        <v>1.22</v>
      </c>
      <c r="F69" s="13">
        <v>3.36</v>
      </c>
      <c r="G69" s="13">
        <v>6.14</v>
      </c>
      <c r="H69" s="13">
        <v>136.94</v>
      </c>
      <c r="L69" s="5"/>
      <c r="M69" s="5"/>
      <c r="N69" s="138" t="s">
        <v>35</v>
      </c>
      <c r="O69" s="139"/>
      <c r="P69" s="139"/>
      <c r="Q69" s="139"/>
      <c r="R69" s="140"/>
      <c r="S69" s="5"/>
      <c r="T69" s="5"/>
      <c r="U69" s="5"/>
    </row>
    <row r="70" spans="1:24" s="44" customFormat="1">
      <c r="A70" s="127"/>
      <c r="B70" s="13">
        <v>768</v>
      </c>
      <c r="C70" s="14" t="s">
        <v>45</v>
      </c>
      <c r="D70" s="13">
        <v>100</v>
      </c>
      <c r="E70" s="67">
        <v>9.14</v>
      </c>
      <c r="F70" s="13">
        <v>6.79</v>
      </c>
      <c r="G70" s="13">
        <v>8.57</v>
      </c>
      <c r="H70" s="13">
        <v>178.98</v>
      </c>
      <c r="L70" s="29"/>
      <c r="M70" s="29"/>
      <c r="N70" s="29"/>
      <c r="O70" s="29"/>
      <c r="P70" s="29"/>
      <c r="Q70" s="29"/>
      <c r="R70" s="29"/>
      <c r="S70" s="29"/>
      <c r="T70" s="29"/>
      <c r="U70" s="29"/>
    </row>
    <row r="71" spans="1:24" s="55" customFormat="1">
      <c r="A71" s="127"/>
      <c r="B71" s="13">
        <v>888</v>
      </c>
      <c r="C71" s="14" t="s">
        <v>46</v>
      </c>
      <c r="D71" s="13">
        <v>200</v>
      </c>
      <c r="E71" s="13">
        <v>9.16</v>
      </c>
      <c r="F71" s="13">
        <v>11.06</v>
      </c>
      <c r="G71" s="13">
        <v>38.58</v>
      </c>
      <c r="H71" s="13">
        <v>280.89999999999998</v>
      </c>
      <c r="I71" s="29"/>
      <c r="J71" s="29"/>
      <c r="K71" s="29"/>
      <c r="L71" s="29"/>
      <c r="M71" s="47"/>
      <c r="N71" s="47"/>
      <c r="O71" s="47"/>
      <c r="P71" s="47"/>
      <c r="Q71" s="47"/>
      <c r="R71" s="47"/>
      <c r="S71" s="47"/>
      <c r="T71" s="47"/>
      <c r="U71" s="47"/>
      <c r="V71" s="29"/>
      <c r="W71" s="29"/>
      <c r="X71" s="29"/>
    </row>
    <row r="72" spans="1:24" s="55" customFormat="1">
      <c r="A72" s="127"/>
      <c r="B72" s="13">
        <v>1096</v>
      </c>
      <c r="C72" s="14" t="s">
        <v>47</v>
      </c>
      <c r="D72" s="13">
        <v>200</v>
      </c>
      <c r="E72" s="17">
        <v>0</v>
      </c>
      <c r="F72" s="17">
        <v>0</v>
      </c>
      <c r="G72" s="13">
        <v>9.86</v>
      </c>
      <c r="H72" s="13">
        <v>36.94</v>
      </c>
      <c r="I72" s="5"/>
      <c r="J72" s="5"/>
      <c r="K72" s="5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5"/>
      <c r="W72" s="29"/>
      <c r="X72" s="29"/>
    </row>
    <row r="73" spans="1:24" s="55" customFormat="1" ht="0.75" customHeight="1">
      <c r="A73" s="127"/>
      <c r="B73" s="66"/>
      <c r="C73" s="68"/>
      <c r="D73" s="66"/>
      <c r="E73" s="66"/>
      <c r="F73" s="66"/>
      <c r="G73" s="66"/>
      <c r="H73" s="66"/>
      <c r="I73" s="5"/>
      <c r="J73" s="5"/>
      <c r="K73" s="5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5"/>
      <c r="W73" s="29"/>
      <c r="X73" s="29"/>
    </row>
    <row r="74" spans="1:24" s="55" customFormat="1">
      <c r="A74" s="127"/>
      <c r="B74" s="69"/>
      <c r="C74" s="70" t="s">
        <v>24</v>
      </c>
      <c r="D74" s="69">
        <v>40</v>
      </c>
      <c r="E74" s="69">
        <v>2.8</v>
      </c>
      <c r="F74" s="69">
        <v>0.5</v>
      </c>
      <c r="G74" s="69">
        <v>14.6</v>
      </c>
      <c r="H74" s="71">
        <v>71</v>
      </c>
      <c r="I74" s="5"/>
      <c r="J74" s="5"/>
      <c r="K74" s="5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5"/>
      <c r="W74" s="29"/>
      <c r="X74" s="29"/>
    </row>
    <row r="75" spans="1:24" s="55" customFormat="1">
      <c r="A75" s="128"/>
      <c r="B75" s="46"/>
      <c r="C75" s="72" t="s">
        <v>25</v>
      </c>
      <c r="D75" s="20">
        <f>SUM(D68:D74)</f>
        <v>800</v>
      </c>
      <c r="E75" s="20">
        <f>SUM(E68:E74)</f>
        <v>23.62</v>
      </c>
      <c r="F75" s="20">
        <f>SUM(F68:F74)</f>
        <v>26.310000000000002</v>
      </c>
      <c r="G75" s="20">
        <f>SUM(G68:G74)</f>
        <v>82.359999999999985</v>
      </c>
      <c r="H75" s="20">
        <f>SUM(H68:H74)</f>
        <v>775.75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1:24" s="23" customFormat="1">
      <c r="A76" s="30"/>
      <c r="B76" s="46"/>
      <c r="C76" s="73" t="s">
        <v>26</v>
      </c>
      <c r="D76" s="33">
        <f>D66+D75</f>
        <v>1300</v>
      </c>
      <c r="E76" s="34">
        <f>E66+E75</f>
        <v>37.840000000000003</v>
      </c>
      <c r="F76" s="34">
        <f>F66+F75</f>
        <v>41.33</v>
      </c>
      <c r="G76" s="34">
        <f>G66+G75</f>
        <v>175.23</v>
      </c>
      <c r="H76" s="34">
        <f>H66+H75</f>
        <v>1432.02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</row>
    <row r="77" spans="1:24" s="44" customFormat="1" ht="224.25" customHeight="1">
      <c r="A77" s="51"/>
      <c r="B77" s="159"/>
      <c r="C77" s="160"/>
      <c r="D77" s="160"/>
      <c r="E77" s="160"/>
      <c r="F77" s="160"/>
      <c r="G77" s="160"/>
      <c r="H77" s="161"/>
    </row>
    <row r="78" spans="1:24">
      <c r="A78" s="114" t="s">
        <v>0</v>
      </c>
      <c r="B78" s="114" t="s">
        <v>1</v>
      </c>
      <c r="C78" s="154" t="s">
        <v>2</v>
      </c>
      <c r="D78" s="154" t="s">
        <v>3</v>
      </c>
      <c r="E78" s="156" t="s">
        <v>4</v>
      </c>
      <c r="F78" s="157"/>
      <c r="G78" s="158"/>
      <c r="H78" s="154" t="s">
        <v>5</v>
      </c>
    </row>
    <row r="79" spans="1:24" ht="28.5" customHeight="1">
      <c r="A79" s="115"/>
      <c r="B79" s="115"/>
      <c r="C79" s="155"/>
      <c r="D79" s="155"/>
      <c r="E79" s="61" t="s">
        <v>6</v>
      </c>
      <c r="F79" s="61" t="s">
        <v>7</v>
      </c>
      <c r="G79" s="61" t="s">
        <v>8</v>
      </c>
      <c r="H79" s="155"/>
      <c r="L79" s="51"/>
    </row>
    <row r="80" spans="1:24">
      <c r="A80" s="45" t="s">
        <v>36</v>
      </c>
      <c r="B80" s="46"/>
      <c r="C80" s="146" t="s">
        <v>10</v>
      </c>
      <c r="D80" s="147"/>
      <c r="E80" s="147"/>
      <c r="F80" s="147"/>
      <c r="G80" s="147"/>
      <c r="H80" s="148"/>
      <c r="M80" s="47"/>
      <c r="N80" s="47"/>
      <c r="O80" s="47"/>
      <c r="P80" s="47"/>
      <c r="Q80" s="47"/>
      <c r="R80" s="47"/>
      <c r="S80" s="47"/>
      <c r="T80" s="47"/>
      <c r="U80" s="47"/>
    </row>
    <row r="81" spans="1:24" s="23" customFormat="1">
      <c r="A81" s="74" t="s">
        <v>48</v>
      </c>
      <c r="B81" s="13">
        <v>619</v>
      </c>
      <c r="C81" s="14" t="s">
        <v>49</v>
      </c>
      <c r="D81" s="13">
        <v>200</v>
      </c>
      <c r="E81" s="13">
        <v>3.1</v>
      </c>
      <c r="F81" s="13">
        <v>3.69</v>
      </c>
      <c r="G81" s="13">
        <v>18.399999999999999</v>
      </c>
      <c r="H81" s="13">
        <v>114.67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1:24" s="44" customFormat="1">
      <c r="A82" s="53"/>
      <c r="B82" s="13"/>
      <c r="C82" s="14" t="s">
        <v>16</v>
      </c>
      <c r="D82" s="13">
        <v>80</v>
      </c>
      <c r="E82" s="13">
        <v>6.08</v>
      </c>
      <c r="F82" s="13">
        <v>0.64</v>
      </c>
      <c r="G82" s="13">
        <v>39.36</v>
      </c>
      <c r="H82" s="13">
        <v>187.52</v>
      </c>
      <c r="M82" s="29"/>
      <c r="N82" s="29"/>
      <c r="O82" s="29"/>
      <c r="P82" s="29"/>
      <c r="Q82" s="29"/>
      <c r="R82" s="29"/>
      <c r="S82" s="29"/>
      <c r="T82" s="29"/>
      <c r="U82" s="29"/>
    </row>
    <row r="83" spans="1:24" s="44" customFormat="1">
      <c r="A83" s="53"/>
      <c r="B83" s="13"/>
      <c r="C83" s="14" t="s">
        <v>15</v>
      </c>
      <c r="D83" s="13">
        <v>20</v>
      </c>
      <c r="E83" s="13">
        <v>3.2</v>
      </c>
      <c r="F83" s="13">
        <v>5.9</v>
      </c>
      <c r="G83" s="17">
        <v>0</v>
      </c>
      <c r="H83" s="13">
        <v>71.66</v>
      </c>
      <c r="M83" s="29"/>
      <c r="N83" s="29"/>
      <c r="O83" s="29"/>
      <c r="P83" s="29"/>
      <c r="Q83" s="29"/>
      <c r="R83" s="29"/>
      <c r="S83" s="29"/>
      <c r="T83" s="29"/>
      <c r="U83" s="29"/>
    </row>
    <row r="84" spans="1:24" s="75" customFormat="1">
      <c r="A84" s="162"/>
      <c r="B84" s="13">
        <v>1183</v>
      </c>
      <c r="C84" s="14" t="s">
        <v>50</v>
      </c>
      <c r="D84" s="13">
        <v>200</v>
      </c>
      <c r="E84" s="13">
        <v>2.76</v>
      </c>
      <c r="F84" s="13">
        <v>1.92</v>
      </c>
      <c r="G84" s="13">
        <v>18.7</v>
      </c>
      <c r="H84" s="13">
        <v>147.74</v>
      </c>
      <c r="I84" s="5"/>
      <c r="J84" s="5"/>
      <c r="N84" s="165" t="s">
        <v>35</v>
      </c>
      <c r="O84" s="166"/>
      <c r="P84" s="166"/>
      <c r="Q84" s="166"/>
      <c r="R84" s="167"/>
      <c r="S84" s="76"/>
      <c r="T84" s="76"/>
      <c r="U84" s="76"/>
    </row>
    <row r="85" spans="1:24" s="23" customFormat="1">
      <c r="A85" s="163"/>
      <c r="B85" s="13"/>
      <c r="C85" s="19" t="s">
        <v>17</v>
      </c>
      <c r="D85" s="20">
        <f>SUM(D81:D84)</f>
        <v>500</v>
      </c>
      <c r="E85" s="31">
        <f>SUM(E81:E84)</f>
        <v>15.139999999999999</v>
      </c>
      <c r="F85" s="31">
        <f>SUM(F81:F84)</f>
        <v>12.15</v>
      </c>
      <c r="G85" s="31">
        <f>SUM(G81:G84)</f>
        <v>76.459999999999994</v>
      </c>
      <c r="H85" s="31">
        <f>SUM(H81:H84)</f>
        <v>521.59</v>
      </c>
      <c r="L85" s="29"/>
      <c r="M85" s="29"/>
      <c r="N85" s="29"/>
      <c r="O85" s="29"/>
      <c r="P85" s="29"/>
      <c r="Q85" s="29"/>
      <c r="R85" s="29"/>
      <c r="S85" s="29"/>
      <c r="T85" s="29"/>
      <c r="U85" s="29"/>
    </row>
    <row r="86" spans="1:24" s="44" customFormat="1">
      <c r="A86" s="163"/>
      <c r="B86" s="46"/>
      <c r="C86" s="132" t="s">
        <v>18</v>
      </c>
      <c r="D86" s="133"/>
      <c r="E86" s="133"/>
      <c r="F86" s="133"/>
      <c r="G86" s="133"/>
      <c r="H86" s="134"/>
      <c r="L86" s="29"/>
      <c r="M86" s="29"/>
      <c r="N86" s="29"/>
      <c r="O86" s="29"/>
      <c r="P86" s="29"/>
      <c r="Q86" s="29"/>
      <c r="R86" s="29"/>
      <c r="S86" s="29"/>
      <c r="T86" s="29"/>
      <c r="U86" s="29"/>
    </row>
    <row r="87" spans="1:24">
      <c r="A87" s="163"/>
      <c r="B87" s="13">
        <v>133</v>
      </c>
      <c r="C87" s="14" t="s">
        <v>51</v>
      </c>
      <c r="D87" s="13">
        <v>100</v>
      </c>
      <c r="E87" s="13">
        <v>1.1299999999999999</v>
      </c>
      <c r="F87" s="13">
        <v>2.3199999999999998</v>
      </c>
      <c r="G87" s="13">
        <v>3.98</v>
      </c>
      <c r="H87" s="13">
        <v>44.57</v>
      </c>
    </row>
    <row r="88" spans="1:24" s="55" customFormat="1">
      <c r="A88" s="163"/>
      <c r="B88" s="13">
        <v>319</v>
      </c>
      <c r="C88" s="14" t="s">
        <v>52</v>
      </c>
      <c r="D88" s="13">
        <v>200</v>
      </c>
      <c r="E88" s="13">
        <v>5.48</v>
      </c>
      <c r="F88" s="13">
        <v>4.26</v>
      </c>
      <c r="G88" s="13">
        <v>12.34</v>
      </c>
      <c r="H88" s="13">
        <v>185.36</v>
      </c>
      <c r="I88" s="29"/>
      <c r="J88" s="29"/>
      <c r="K88" s="29"/>
      <c r="L88" s="47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24" s="55" customFormat="1">
      <c r="A89" s="163"/>
      <c r="B89" s="13">
        <v>638</v>
      </c>
      <c r="C89" s="14" t="s">
        <v>53</v>
      </c>
      <c r="D89" s="13">
        <v>120</v>
      </c>
      <c r="E89" s="13">
        <v>7.58</v>
      </c>
      <c r="F89" s="13">
        <v>6.2</v>
      </c>
      <c r="G89" s="13">
        <v>8.09</v>
      </c>
      <c r="H89" s="13">
        <v>116.46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  <row r="90" spans="1:24" s="55" customFormat="1">
      <c r="A90" s="163"/>
      <c r="B90" s="13">
        <v>903</v>
      </c>
      <c r="C90" s="14" t="s">
        <v>22</v>
      </c>
      <c r="D90" s="13">
        <v>200</v>
      </c>
      <c r="E90" s="13">
        <v>3.98</v>
      </c>
      <c r="F90" s="13">
        <v>6.7</v>
      </c>
      <c r="G90" s="13">
        <v>21.18</v>
      </c>
      <c r="H90" s="13">
        <v>155.68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1:24" s="55" customFormat="1">
      <c r="A91" s="163"/>
      <c r="B91" s="13">
        <v>1081</v>
      </c>
      <c r="C91" s="77" t="s">
        <v>23</v>
      </c>
      <c r="D91" s="13">
        <v>200</v>
      </c>
      <c r="E91" s="13">
        <v>0.42</v>
      </c>
      <c r="F91" s="13">
        <v>0.02</v>
      </c>
      <c r="G91" s="13">
        <v>26.84</v>
      </c>
      <c r="H91" s="13">
        <v>102.5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</row>
    <row r="92" spans="1:24" s="23" customFormat="1">
      <c r="A92" s="163"/>
      <c r="B92" s="13"/>
      <c r="C92" s="77" t="s">
        <v>24</v>
      </c>
      <c r="D92" s="13">
        <v>40</v>
      </c>
      <c r="E92" s="13">
        <v>2.8</v>
      </c>
      <c r="F92" s="13">
        <v>0.5</v>
      </c>
      <c r="G92" s="13">
        <v>14.6</v>
      </c>
      <c r="H92" s="17">
        <v>71</v>
      </c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1:24" s="55" customFormat="1">
      <c r="A93" s="163"/>
      <c r="B93" s="13"/>
      <c r="C93" s="72" t="s">
        <v>25</v>
      </c>
      <c r="D93" s="20">
        <f>SUM(D87:D92)</f>
        <v>860</v>
      </c>
      <c r="E93" s="20">
        <f>SUM(E87:E92)</f>
        <v>21.390000000000004</v>
      </c>
      <c r="F93" s="20">
        <f>SUM(F87:F92)</f>
        <v>20</v>
      </c>
      <c r="G93" s="20">
        <f>SUM(G87:G92)</f>
        <v>87.03</v>
      </c>
      <c r="H93" s="20">
        <f>SUM(H87:H92)</f>
        <v>675.56999999999994</v>
      </c>
      <c r="I93" s="29"/>
      <c r="J93" s="29"/>
      <c r="K93" s="29"/>
      <c r="L93" s="29"/>
      <c r="M93" s="51"/>
      <c r="N93" s="51"/>
      <c r="O93" s="51"/>
      <c r="P93" s="51"/>
      <c r="Q93" s="51"/>
      <c r="R93" s="51"/>
      <c r="S93" s="51"/>
      <c r="T93" s="51"/>
      <c r="U93" s="51"/>
      <c r="V93" s="29"/>
      <c r="W93" s="29"/>
      <c r="X93" s="29"/>
    </row>
    <row r="94" spans="1:24" s="55" customFormat="1">
      <c r="A94" s="164"/>
      <c r="B94" s="13"/>
      <c r="C94" s="32" t="s">
        <v>26</v>
      </c>
      <c r="D94" s="33">
        <f>D85+D93</f>
        <v>1360</v>
      </c>
      <c r="E94" s="34">
        <f>E85+E93</f>
        <v>36.53</v>
      </c>
      <c r="F94" s="34">
        <f>F85+F93</f>
        <v>32.15</v>
      </c>
      <c r="G94" s="34">
        <f>G85+G93</f>
        <v>163.49</v>
      </c>
      <c r="H94" s="34">
        <f>H85+H93</f>
        <v>1197.1599999999999</v>
      </c>
      <c r="I94" s="29"/>
      <c r="J94" s="29"/>
      <c r="K94" s="29"/>
      <c r="L94" s="51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</row>
    <row r="95" spans="1:24" s="55" customFormat="1">
      <c r="A95" s="36"/>
      <c r="B95" s="37"/>
      <c r="C95" s="22"/>
      <c r="D95" s="38"/>
      <c r="E95" s="39"/>
      <c r="F95" s="39"/>
      <c r="G95" s="39"/>
      <c r="H95" s="39"/>
      <c r="I95" s="29"/>
      <c r="J95" s="29"/>
      <c r="K95" s="29"/>
      <c r="L95" s="5"/>
      <c r="M95" s="5"/>
      <c r="N95" s="138"/>
      <c r="O95" s="139"/>
      <c r="P95" s="139"/>
      <c r="Q95" s="139"/>
      <c r="R95" s="140"/>
      <c r="S95" s="5"/>
      <c r="T95" s="5"/>
      <c r="U95" s="5"/>
      <c r="V95" s="29"/>
      <c r="W95" s="29"/>
      <c r="X95" s="29"/>
    </row>
    <row r="96" spans="1:24" s="55" customFormat="1" ht="30" customHeight="1">
      <c r="A96" s="36"/>
      <c r="B96" s="37"/>
      <c r="C96" s="22"/>
      <c r="D96" s="38"/>
      <c r="E96" s="39"/>
      <c r="F96" s="39"/>
      <c r="G96" s="39"/>
      <c r="H96" s="3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</row>
    <row r="97" spans="1:24" s="55" customFormat="1">
      <c r="A97" s="36"/>
      <c r="B97" s="37"/>
      <c r="C97" s="22"/>
      <c r="D97" s="39"/>
      <c r="E97" s="39"/>
      <c r="F97" s="39"/>
      <c r="G97" s="39"/>
      <c r="H97" s="3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</row>
    <row r="98" spans="1:24" s="55" customFormat="1">
      <c r="A98" s="36"/>
      <c r="B98" s="56"/>
      <c r="C98" s="151"/>
      <c r="D98" s="152"/>
      <c r="E98" s="152"/>
      <c r="F98" s="152"/>
      <c r="G98" s="152"/>
      <c r="H98" s="153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</row>
    <row r="99" spans="1:24" s="44" customFormat="1">
      <c r="A99" s="51"/>
      <c r="B99" s="37"/>
      <c r="C99" s="22"/>
      <c r="D99" s="38"/>
      <c r="E99" s="39"/>
      <c r="F99" s="39"/>
      <c r="G99" s="39"/>
      <c r="H99" s="3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1:24" s="55" customFormat="1">
      <c r="A100" s="36"/>
      <c r="B100" s="37"/>
      <c r="C100" s="22"/>
      <c r="D100" s="38"/>
      <c r="E100" s="39"/>
      <c r="F100" s="39"/>
      <c r="G100" s="39"/>
      <c r="H100" s="3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4">
      <c r="A101" s="36"/>
      <c r="B101" s="37"/>
      <c r="C101" s="22"/>
      <c r="D101" s="38"/>
      <c r="E101" s="39"/>
      <c r="F101" s="39"/>
      <c r="G101" s="39"/>
      <c r="H101" s="39"/>
      <c r="I101" s="5"/>
      <c r="J101" s="5"/>
      <c r="K101" s="5"/>
      <c r="M101" s="47"/>
      <c r="N101" s="47"/>
      <c r="O101" s="47"/>
      <c r="P101" s="47"/>
      <c r="Q101" s="47"/>
      <c r="R101" s="47"/>
      <c r="S101" s="47"/>
      <c r="T101" s="47"/>
      <c r="U101" s="47"/>
      <c r="V101" s="5"/>
    </row>
    <row r="102" spans="1:24">
      <c r="A102" s="36"/>
      <c r="B102" s="37"/>
      <c r="C102" s="22"/>
      <c r="D102" s="38"/>
      <c r="E102" s="39"/>
      <c r="F102" s="39"/>
      <c r="G102" s="39"/>
      <c r="H102" s="39"/>
      <c r="L102" s="47"/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1:24">
      <c r="A103" s="36"/>
      <c r="B103" s="37"/>
      <c r="C103" s="22"/>
      <c r="D103" s="38"/>
      <c r="E103" s="39"/>
      <c r="F103" s="39"/>
      <c r="G103" s="39"/>
      <c r="H103" s="39"/>
    </row>
    <row r="104" spans="1:24">
      <c r="A104" s="36"/>
      <c r="B104" s="37"/>
      <c r="C104" s="22"/>
      <c r="D104" s="38"/>
      <c r="E104" s="39"/>
      <c r="F104" s="39"/>
      <c r="G104" s="39"/>
      <c r="H104" s="39"/>
    </row>
    <row r="105" spans="1:24">
      <c r="A105" s="36"/>
      <c r="B105" s="37"/>
      <c r="C105" s="22"/>
      <c r="D105" s="38"/>
      <c r="E105" s="39"/>
      <c r="F105" s="39"/>
      <c r="G105" s="39"/>
      <c r="H105" s="39"/>
      <c r="L105" s="51"/>
    </row>
    <row r="106" spans="1:24" s="23" customFormat="1">
      <c r="A106" s="58"/>
      <c r="B106" s="37"/>
      <c r="C106" s="22"/>
      <c r="D106" s="39"/>
      <c r="E106" s="39"/>
      <c r="F106" s="39"/>
      <c r="G106" s="39"/>
      <c r="H106" s="39"/>
    </row>
    <row r="107" spans="1:24" s="44" customFormat="1">
      <c r="A107" s="51"/>
      <c r="B107" s="37"/>
      <c r="C107" s="22"/>
      <c r="D107" s="39"/>
      <c r="E107" s="39"/>
      <c r="F107" s="39"/>
      <c r="G107" s="39"/>
      <c r="H107" s="39"/>
    </row>
    <row r="108" spans="1:24" ht="41.25" customHeight="1">
      <c r="A108" s="36"/>
      <c r="B108" s="159"/>
      <c r="C108" s="160"/>
      <c r="D108" s="160"/>
      <c r="E108" s="160"/>
      <c r="F108" s="160"/>
      <c r="G108" s="160"/>
      <c r="H108" s="161"/>
    </row>
    <row r="109" spans="1:24" s="23" customFormat="1" ht="15.75" customHeight="1">
      <c r="A109" s="168" t="s">
        <v>0</v>
      </c>
      <c r="B109" s="114" t="s">
        <v>1</v>
      </c>
      <c r="C109" s="154" t="s">
        <v>2</v>
      </c>
      <c r="D109" s="154" t="s">
        <v>3</v>
      </c>
      <c r="E109" s="156" t="s">
        <v>4</v>
      </c>
      <c r="F109" s="157"/>
      <c r="G109" s="158"/>
      <c r="H109" s="154" t="s">
        <v>5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1:24" ht="29.25" customHeight="1">
      <c r="A110" s="169"/>
      <c r="B110" s="115"/>
      <c r="C110" s="155"/>
      <c r="D110" s="155"/>
      <c r="E110" s="61" t="s">
        <v>6</v>
      </c>
      <c r="F110" s="61" t="s">
        <v>7</v>
      </c>
      <c r="G110" s="61" t="s">
        <v>8</v>
      </c>
      <c r="H110" s="155"/>
      <c r="L110" s="47"/>
      <c r="M110" s="47"/>
      <c r="N110" s="47"/>
      <c r="O110" s="47"/>
      <c r="P110" s="47"/>
      <c r="Q110" s="47"/>
      <c r="R110" s="47"/>
      <c r="S110" s="47"/>
      <c r="T110" s="47"/>
      <c r="U110" s="47"/>
    </row>
    <row r="111" spans="1:24" s="44" customFormat="1">
      <c r="A111" s="74" t="s">
        <v>36</v>
      </c>
      <c r="B111" s="46"/>
      <c r="C111" s="146" t="s">
        <v>10</v>
      </c>
      <c r="D111" s="147"/>
      <c r="E111" s="147"/>
      <c r="F111" s="147"/>
      <c r="G111" s="147"/>
      <c r="H111" s="148"/>
      <c r="L111" s="29"/>
      <c r="M111" s="29"/>
      <c r="N111" s="29"/>
      <c r="O111" s="29"/>
      <c r="P111" s="29"/>
      <c r="Q111" s="29"/>
      <c r="R111" s="29"/>
      <c r="S111" s="29"/>
      <c r="T111" s="29"/>
      <c r="U111" s="29"/>
    </row>
    <row r="112" spans="1:24" s="23" customFormat="1">
      <c r="A112" s="74" t="s">
        <v>54</v>
      </c>
      <c r="B112" s="13">
        <v>174</v>
      </c>
      <c r="C112" s="14" t="s">
        <v>55</v>
      </c>
      <c r="D112" s="13">
        <v>150</v>
      </c>
      <c r="E112" s="13">
        <v>3.9</v>
      </c>
      <c r="F112" s="13">
        <v>6.53</v>
      </c>
      <c r="G112" s="13">
        <v>47.63</v>
      </c>
      <c r="H112" s="13">
        <v>252.92</v>
      </c>
      <c r="L112" s="51"/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1:24" s="44" customFormat="1">
      <c r="A113" s="53"/>
      <c r="B113" s="13">
        <v>1168</v>
      </c>
      <c r="C113" s="14" t="s">
        <v>56</v>
      </c>
      <c r="D113" s="13">
        <v>200</v>
      </c>
      <c r="E113" s="13">
        <v>0.1</v>
      </c>
      <c r="F113" s="13">
        <v>0.04</v>
      </c>
      <c r="G113" s="13">
        <v>11.6</v>
      </c>
      <c r="H113" s="13">
        <v>44.3</v>
      </c>
      <c r="L113" s="29"/>
      <c r="M113" s="29"/>
      <c r="N113" s="29"/>
      <c r="O113" s="29"/>
      <c r="P113" s="29"/>
      <c r="Q113" s="29"/>
      <c r="R113" s="29"/>
      <c r="S113" s="29"/>
      <c r="T113" s="29"/>
      <c r="U113" s="29"/>
    </row>
    <row r="114" spans="1:24" s="11" customFormat="1">
      <c r="A114" s="26"/>
      <c r="B114" s="13"/>
      <c r="C114" s="14" t="s">
        <v>16</v>
      </c>
      <c r="D114" s="13">
        <v>80</v>
      </c>
      <c r="E114" s="13">
        <v>6.08</v>
      </c>
      <c r="F114" s="13">
        <v>0.64</v>
      </c>
      <c r="G114" s="13">
        <v>39.36</v>
      </c>
      <c r="H114" s="13">
        <v>187.52</v>
      </c>
      <c r="I114" s="62"/>
      <c r="J114" s="5"/>
      <c r="L114" s="29"/>
      <c r="M114" s="29"/>
      <c r="N114" s="29"/>
      <c r="O114" s="29"/>
      <c r="P114" s="29"/>
      <c r="Q114" s="29"/>
      <c r="R114" s="29"/>
      <c r="S114" s="29"/>
      <c r="T114" s="29"/>
      <c r="U114" s="29"/>
    </row>
    <row r="115" spans="1:24" s="11" customFormat="1">
      <c r="A115" s="26"/>
      <c r="B115" s="13"/>
      <c r="C115" s="14" t="s">
        <v>30</v>
      </c>
      <c r="D115" s="13">
        <v>100</v>
      </c>
      <c r="E115" s="13">
        <v>0.4</v>
      </c>
      <c r="F115" s="13">
        <v>0.4</v>
      </c>
      <c r="G115" s="13">
        <v>9.8000000000000007</v>
      </c>
      <c r="H115" s="13">
        <v>44.4</v>
      </c>
      <c r="I115" s="62"/>
      <c r="J115" s="5"/>
      <c r="L115" s="29"/>
      <c r="M115" s="29"/>
      <c r="N115" s="29"/>
      <c r="O115" s="29"/>
      <c r="P115" s="29"/>
      <c r="Q115" s="29"/>
      <c r="R115" s="29"/>
      <c r="S115" s="29"/>
      <c r="T115" s="29"/>
      <c r="U115" s="29"/>
    </row>
    <row r="116" spans="1:24" s="44" customFormat="1">
      <c r="A116" s="53"/>
      <c r="B116" s="13"/>
      <c r="C116" s="19" t="s">
        <v>17</v>
      </c>
      <c r="D116" s="20">
        <f>SUM(D112:D115)</f>
        <v>530</v>
      </c>
      <c r="E116" s="20">
        <f>SUM(E112:E115)</f>
        <v>10.48</v>
      </c>
      <c r="F116" s="20">
        <f>SUM(F112:F115)</f>
        <v>7.61</v>
      </c>
      <c r="G116" s="20">
        <f>SUM(G112:G115)</f>
        <v>108.39</v>
      </c>
      <c r="H116" s="20">
        <f>SUM(H112:H115)</f>
        <v>529.14</v>
      </c>
      <c r="L116" s="29"/>
      <c r="M116" s="29"/>
      <c r="N116" s="29"/>
      <c r="O116" s="29"/>
      <c r="P116" s="29"/>
      <c r="Q116" s="29"/>
      <c r="R116" s="29"/>
      <c r="S116" s="29"/>
      <c r="T116" s="29"/>
      <c r="U116" s="29"/>
    </row>
    <row r="117" spans="1:24" s="78" customFormat="1">
      <c r="A117" s="162"/>
      <c r="B117" s="46"/>
      <c r="C117" s="132" t="s">
        <v>18</v>
      </c>
      <c r="D117" s="133"/>
      <c r="E117" s="133"/>
      <c r="F117" s="133"/>
      <c r="G117" s="133"/>
      <c r="H117" s="134"/>
      <c r="I117" s="5"/>
    </row>
    <row r="118" spans="1:24">
      <c r="A118" s="163"/>
      <c r="B118" s="13">
        <v>15</v>
      </c>
      <c r="C118" s="14" t="s">
        <v>57</v>
      </c>
      <c r="D118" s="13">
        <v>60</v>
      </c>
      <c r="E118" s="13">
        <v>0.42</v>
      </c>
      <c r="F118" s="13">
        <v>0.05</v>
      </c>
      <c r="G118" s="13">
        <v>0.91</v>
      </c>
      <c r="H118" s="13">
        <v>5.52</v>
      </c>
      <c r="M118" s="47"/>
      <c r="N118" s="47"/>
      <c r="O118" s="47"/>
      <c r="P118" s="47"/>
      <c r="Q118" s="47"/>
      <c r="R118" s="47"/>
      <c r="S118" s="47"/>
      <c r="T118" s="47"/>
      <c r="U118" s="47"/>
    </row>
    <row r="119" spans="1:24" s="55" customFormat="1">
      <c r="A119" s="163"/>
      <c r="B119" s="13">
        <v>294</v>
      </c>
      <c r="C119" s="14" t="s">
        <v>58</v>
      </c>
      <c r="D119" s="13">
        <v>200</v>
      </c>
      <c r="E119" s="13">
        <v>4.8</v>
      </c>
      <c r="F119" s="13">
        <v>5.42</v>
      </c>
      <c r="G119" s="13">
        <v>5.92</v>
      </c>
      <c r="H119" s="13">
        <v>90.16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</row>
    <row r="120" spans="1:24" s="55" customFormat="1">
      <c r="A120" s="163"/>
      <c r="B120" s="13">
        <v>732</v>
      </c>
      <c r="C120" s="14" t="s">
        <v>59</v>
      </c>
      <c r="D120" s="13">
        <v>100</v>
      </c>
      <c r="E120" s="13">
        <v>10.97</v>
      </c>
      <c r="F120" s="13">
        <v>23.43</v>
      </c>
      <c r="G120" s="13">
        <v>5.46</v>
      </c>
      <c r="H120" s="13" t="s">
        <v>60</v>
      </c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</row>
    <row r="121" spans="1:24" s="23" customFormat="1">
      <c r="A121" s="163"/>
      <c r="B121" s="13">
        <v>897</v>
      </c>
      <c r="C121" s="14" t="s">
        <v>61</v>
      </c>
      <c r="D121" s="13">
        <v>200</v>
      </c>
      <c r="E121" s="13">
        <v>6.92</v>
      </c>
      <c r="F121" s="13">
        <v>0.8</v>
      </c>
      <c r="G121" s="13">
        <v>39.200000000000003</v>
      </c>
      <c r="H121" s="13">
        <v>181.88</v>
      </c>
      <c r="L121" s="29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4" s="55" customFormat="1">
      <c r="A122" s="163"/>
      <c r="B122" s="13">
        <v>1081</v>
      </c>
      <c r="C122" s="14" t="s">
        <v>23</v>
      </c>
      <c r="D122" s="13">
        <v>200</v>
      </c>
      <c r="E122" s="13">
        <v>0.42</v>
      </c>
      <c r="F122" s="13">
        <v>0.02</v>
      </c>
      <c r="G122" s="13">
        <v>26.84</v>
      </c>
      <c r="H122" s="13">
        <v>102.5</v>
      </c>
      <c r="I122" s="29"/>
      <c r="J122" s="29"/>
      <c r="K122" s="29"/>
      <c r="L122" s="29"/>
      <c r="M122" s="51"/>
      <c r="N122" s="51"/>
      <c r="O122" s="51"/>
      <c r="P122" s="51"/>
      <c r="Q122" s="51"/>
      <c r="R122" s="51"/>
      <c r="S122" s="51"/>
      <c r="T122" s="51"/>
      <c r="U122" s="51"/>
      <c r="V122" s="29"/>
      <c r="W122" s="29"/>
      <c r="X122" s="29"/>
    </row>
    <row r="123" spans="1:24" s="55" customFormat="1">
      <c r="A123" s="163"/>
      <c r="B123" s="13"/>
      <c r="C123" s="14" t="s">
        <v>24</v>
      </c>
      <c r="D123" s="13">
        <v>40</v>
      </c>
      <c r="E123" s="13">
        <v>2.8</v>
      </c>
      <c r="F123" s="13">
        <v>0.5</v>
      </c>
      <c r="G123" s="13">
        <v>14.6</v>
      </c>
      <c r="H123" s="17">
        <v>71</v>
      </c>
      <c r="I123" s="29"/>
      <c r="J123" s="29"/>
      <c r="K123" s="29"/>
      <c r="L123" s="59"/>
      <c r="M123" s="60"/>
      <c r="N123" s="60"/>
      <c r="O123" s="60"/>
      <c r="P123" s="60"/>
      <c r="Q123" s="60"/>
      <c r="R123" s="60"/>
      <c r="S123" s="60"/>
      <c r="T123" s="60"/>
      <c r="U123" s="60"/>
      <c r="V123" s="29"/>
      <c r="W123" s="29"/>
      <c r="X123" s="29"/>
    </row>
    <row r="124" spans="1:24" s="55" customFormat="1">
      <c r="A124" s="163"/>
      <c r="B124" s="13"/>
      <c r="C124" s="19" t="s">
        <v>25</v>
      </c>
      <c r="D124" s="20">
        <f>SUM(D118:D123)</f>
        <v>800</v>
      </c>
      <c r="E124" s="20">
        <f>SUM(E118:E123)</f>
        <v>26.330000000000002</v>
      </c>
      <c r="F124" s="20">
        <f>SUM(F118:F123)</f>
        <v>30.22</v>
      </c>
      <c r="G124" s="20">
        <f>SUM(G118:G123)</f>
        <v>92.929999999999993</v>
      </c>
      <c r="H124" s="20">
        <v>726.23</v>
      </c>
      <c r="I124" s="29"/>
      <c r="J124" s="29"/>
      <c r="K124" s="29"/>
      <c r="L124" s="5"/>
      <c r="M124" s="5"/>
      <c r="N124" s="138"/>
      <c r="O124" s="139"/>
      <c r="P124" s="139"/>
      <c r="Q124" s="139"/>
      <c r="R124" s="140"/>
      <c r="S124" s="5"/>
      <c r="T124" s="5"/>
      <c r="U124" s="5"/>
      <c r="V124" s="29"/>
      <c r="W124" s="29"/>
      <c r="X124" s="29"/>
    </row>
    <row r="125" spans="1:24" s="55" customFormat="1" ht="15" customHeight="1">
      <c r="A125" s="164"/>
      <c r="B125" s="13"/>
      <c r="C125" s="32" t="s">
        <v>62</v>
      </c>
      <c r="D125" s="33">
        <f>D116+D124</f>
        <v>1330</v>
      </c>
      <c r="E125" s="34">
        <f>E116+E124</f>
        <v>36.81</v>
      </c>
      <c r="F125" s="34">
        <f>F116+F124</f>
        <v>37.83</v>
      </c>
      <c r="G125" s="34">
        <f>G116+G124</f>
        <v>201.32</v>
      </c>
      <c r="H125" s="34">
        <f>H116+H124</f>
        <v>1255.3699999999999</v>
      </c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</row>
    <row r="126" spans="1:24" s="55" customFormat="1">
      <c r="A126" s="36"/>
      <c r="B126" s="37"/>
      <c r="C126" s="79"/>
      <c r="D126" s="80"/>
      <c r="E126" s="57"/>
      <c r="F126" s="57"/>
      <c r="G126" s="57"/>
      <c r="H126" s="57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</row>
    <row r="127" spans="1:24" s="55" customFormat="1">
      <c r="A127" s="36"/>
      <c r="B127" s="37"/>
      <c r="C127" s="79"/>
      <c r="D127" s="80"/>
      <c r="E127" s="57"/>
      <c r="F127" s="57"/>
      <c r="G127" s="57"/>
      <c r="H127" s="57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</row>
    <row r="128" spans="1:24" s="55" customFormat="1">
      <c r="A128" s="36"/>
      <c r="B128" s="37"/>
      <c r="C128" s="79"/>
      <c r="D128" s="57"/>
      <c r="E128" s="57"/>
      <c r="F128" s="57"/>
      <c r="G128" s="57"/>
      <c r="H128" s="57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</row>
    <row r="129" spans="1:21" s="44" customFormat="1">
      <c r="A129" s="51"/>
      <c r="B129" s="56"/>
      <c r="C129" s="151"/>
      <c r="D129" s="152"/>
      <c r="E129" s="152"/>
      <c r="F129" s="152"/>
      <c r="G129" s="152"/>
      <c r="H129" s="153"/>
      <c r="L129" s="29"/>
      <c r="M129" s="29"/>
      <c r="N129" s="29"/>
      <c r="O129" s="29"/>
      <c r="P129" s="29"/>
      <c r="Q129" s="29"/>
      <c r="R129" s="29"/>
      <c r="S129" s="29"/>
      <c r="T129" s="29"/>
      <c r="U129" s="29"/>
    </row>
    <row r="130" spans="1:21">
      <c r="A130" s="36"/>
      <c r="B130" s="37"/>
      <c r="C130" s="22"/>
      <c r="D130" s="38"/>
      <c r="E130" s="39"/>
      <c r="F130" s="39"/>
      <c r="G130" s="39"/>
      <c r="H130" s="39"/>
    </row>
    <row r="131" spans="1:21">
      <c r="A131" s="36"/>
      <c r="B131" s="37"/>
      <c r="C131" s="22"/>
      <c r="D131" s="38"/>
      <c r="E131" s="39"/>
      <c r="F131" s="39"/>
      <c r="G131" s="39"/>
      <c r="H131" s="39"/>
    </row>
    <row r="132" spans="1:21">
      <c r="A132" s="36"/>
      <c r="B132" s="37"/>
      <c r="C132" s="22"/>
      <c r="D132" s="38"/>
      <c r="E132" s="39"/>
      <c r="F132" s="39"/>
      <c r="G132" s="39"/>
      <c r="H132" s="39"/>
      <c r="L132" s="51"/>
    </row>
    <row r="133" spans="1:21" s="23" customFormat="1">
      <c r="A133" s="58"/>
      <c r="B133" s="37"/>
      <c r="C133" s="22"/>
      <c r="D133" s="38"/>
      <c r="E133" s="39"/>
      <c r="F133" s="39"/>
      <c r="G133" s="39"/>
      <c r="H133" s="39"/>
      <c r="L133" s="29"/>
    </row>
    <row r="134" spans="1:21" s="23" customFormat="1">
      <c r="A134" s="58"/>
      <c r="B134" s="37"/>
      <c r="C134" s="22"/>
      <c r="D134" s="38"/>
      <c r="E134" s="39"/>
      <c r="F134" s="39"/>
      <c r="G134" s="39"/>
      <c r="H134" s="39"/>
      <c r="L134" s="29"/>
    </row>
    <row r="135" spans="1:21" s="23" customFormat="1">
      <c r="A135" s="58"/>
      <c r="B135" s="37"/>
      <c r="C135" s="22"/>
      <c r="D135" s="38"/>
      <c r="E135" s="39"/>
      <c r="F135" s="39"/>
      <c r="G135" s="39"/>
      <c r="H135" s="39"/>
      <c r="L135" s="29"/>
    </row>
    <row r="136" spans="1:21" s="44" customFormat="1">
      <c r="A136" s="51"/>
      <c r="B136" s="37"/>
      <c r="C136" s="22"/>
      <c r="D136" s="38"/>
      <c r="E136" s="39"/>
      <c r="F136" s="39"/>
      <c r="G136" s="39"/>
      <c r="H136" s="39"/>
      <c r="L136" s="47"/>
    </row>
    <row r="137" spans="1:21">
      <c r="A137" s="36"/>
      <c r="B137" s="37"/>
      <c r="C137" s="22"/>
      <c r="D137" s="38"/>
      <c r="E137" s="39"/>
      <c r="F137" s="39"/>
      <c r="G137" s="39"/>
      <c r="H137" s="39"/>
      <c r="L137" s="51"/>
    </row>
    <row r="138" spans="1:21">
      <c r="A138" s="36"/>
      <c r="B138" s="37"/>
      <c r="C138" s="22"/>
      <c r="D138" s="38"/>
      <c r="E138" s="39"/>
      <c r="F138" s="39"/>
      <c r="G138" s="39"/>
      <c r="H138" s="39"/>
      <c r="L138" s="60"/>
      <c r="M138" s="60"/>
      <c r="N138" s="60"/>
      <c r="O138" s="60"/>
      <c r="P138" s="60"/>
      <c r="Q138" s="60"/>
      <c r="R138" s="60"/>
      <c r="S138" s="60"/>
      <c r="T138" s="60"/>
      <c r="U138" s="60"/>
    </row>
    <row r="139" spans="1:21">
      <c r="A139" s="36"/>
      <c r="B139" s="37"/>
      <c r="C139" s="22"/>
      <c r="D139" s="38"/>
      <c r="E139" s="39"/>
      <c r="F139" s="39"/>
      <c r="G139" s="39"/>
      <c r="H139" s="39"/>
    </row>
    <row r="140" spans="1:21" s="44" customFormat="1">
      <c r="A140" s="51"/>
      <c r="B140" s="159"/>
      <c r="C140" s="160"/>
      <c r="D140" s="160"/>
      <c r="E140" s="160"/>
      <c r="F140" s="160"/>
      <c r="G140" s="160"/>
      <c r="H140" s="161"/>
      <c r="L140" s="29"/>
      <c r="M140" s="29"/>
      <c r="N140" s="29"/>
      <c r="O140" s="29"/>
      <c r="P140" s="29"/>
      <c r="Q140" s="29"/>
      <c r="R140" s="29"/>
      <c r="S140" s="29"/>
      <c r="T140" s="29"/>
      <c r="U140" s="29"/>
    </row>
    <row r="141" spans="1:21">
      <c r="A141" s="114" t="s">
        <v>0</v>
      </c>
      <c r="B141" s="114" t="s">
        <v>1</v>
      </c>
      <c r="C141" s="154" t="s">
        <v>2</v>
      </c>
      <c r="D141" s="154" t="s">
        <v>3</v>
      </c>
      <c r="E141" s="156" t="s">
        <v>4</v>
      </c>
      <c r="F141" s="157"/>
      <c r="G141" s="158"/>
      <c r="H141" s="154" t="s">
        <v>5</v>
      </c>
    </row>
    <row r="142" spans="1:21" ht="28.5" customHeight="1">
      <c r="A142" s="115"/>
      <c r="B142" s="115"/>
      <c r="C142" s="155"/>
      <c r="D142" s="155"/>
      <c r="E142" s="61" t="s">
        <v>6</v>
      </c>
      <c r="F142" s="61" t="s">
        <v>7</v>
      </c>
      <c r="G142" s="61" t="s">
        <v>8</v>
      </c>
      <c r="H142" s="155"/>
      <c r="L142" s="5"/>
      <c r="M142" s="5"/>
      <c r="N142" s="138" t="s">
        <v>35</v>
      </c>
      <c r="O142" s="139"/>
      <c r="P142" s="139"/>
      <c r="Q142" s="139"/>
      <c r="R142" s="140"/>
      <c r="S142" s="5"/>
      <c r="T142" s="5"/>
      <c r="U142" s="5"/>
    </row>
    <row r="143" spans="1:21" s="23" customFormat="1">
      <c r="A143" s="81" t="s">
        <v>63</v>
      </c>
      <c r="B143" s="46"/>
      <c r="C143" s="146" t="s">
        <v>10</v>
      </c>
      <c r="D143" s="147"/>
      <c r="E143" s="147"/>
      <c r="F143" s="147"/>
      <c r="G143" s="147"/>
      <c r="H143" s="148"/>
      <c r="L143" s="29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1:21" s="44" customFormat="1">
      <c r="A144" s="74" t="s">
        <v>64</v>
      </c>
      <c r="B144" s="13">
        <v>520</v>
      </c>
      <c r="C144" s="14" t="s">
        <v>65</v>
      </c>
      <c r="D144" s="13">
        <v>200</v>
      </c>
      <c r="E144" s="13">
        <v>3.62</v>
      </c>
      <c r="F144" s="13">
        <v>1.8</v>
      </c>
      <c r="G144" s="13">
        <v>16.079999999999998</v>
      </c>
      <c r="H144" s="13">
        <v>90.96</v>
      </c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4" s="11" customFormat="1">
      <c r="A145" s="26"/>
      <c r="B145" s="13">
        <v>1167</v>
      </c>
      <c r="C145" s="14" t="s">
        <v>14</v>
      </c>
      <c r="D145" s="13">
        <v>200</v>
      </c>
      <c r="E145" s="13">
        <v>0.26</v>
      </c>
      <c r="F145" s="13">
        <v>0.14000000000000001</v>
      </c>
      <c r="G145" s="13">
        <v>5.56</v>
      </c>
      <c r="H145" s="13">
        <v>23.08</v>
      </c>
      <c r="I145" s="5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4" s="11" customFormat="1">
      <c r="A146" s="26"/>
      <c r="B146" s="13"/>
      <c r="C146" s="14" t="s">
        <v>16</v>
      </c>
      <c r="D146" s="13">
        <v>80</v>
      </c>
      <c r="E146" s="13">
        <v>6.08</v>
      </c>
      <c r="F146" s="13">
        <v>0.64</v>
      </c>
      <c r="G146" s="13">
        <v>39.36</v>
      </c>
      <c r="H146" s="13">
        <v>187.52</v>
      </c>
      <c r="I146" s="5"/>
      <c r="L146" s="29"/>
      <c r="M146" s="29"/>
      <c r="N146" s="29"/>
      <c r="O146" s="29"/>
      <c r="P146" s="29"/>
      <c r="Q146" s="29"/>
      <c r="R146" s="29"/>
      <c r="S146" s="29"/>
      <c r="T146" s="29"/>
      <c r="U146" s="29"/>
    </row>
    <row r="147" spans="1:24" s="11" customFormat="1">
      <c r="A147" s="26"/>
      <c r="B147" s="13">
        <v>41</v>
      </c>
      <c r="C147" s="14" t="s">
        <v>66</v>
      </c>
      <c r="D147" s="13">
        <v>10</v>
      </c>
      <c r="E147" s="13">
        <v>0.05</v>
      </c>
      <c r="F147" s="13">
        <v>8.1999999999999993</v>
      </c>
      <c r="G147" s="13">
        <v>0.08</v>
      </c>
      <c r="H147" s="17">
        <v>75</v>
      </c>
      <c r="I147" s="5"/>
      <c r="L147" s="29"/>
      <c r="M147" s="29"/>
      <c r="N147" s="29"/>
      <c r="O147" s="29"/>
      <c r="P147" s="29"/>
      <c r="Q147" s="29"/>
      <c r="R147" s="29"/>
      <c r="S147" s="29"/>
      <c r="T147" s="29"/>
      <c r="U147" s="29"/>
    </row>
    <row r="148" spans="1:24" s="11" customFormat="1">
      <c r="A148" s="162"/>
      <c r="B148" s="13"/>
      <c r="C148" s="14" t="s">
        <v>30</v>
      </c>
      <c r="D148" s="13">
        <v>100</v>
      </c>
      <c r="E148" s="13">
        <v>0.4</v>
      </c>
      <c r="F148" s="13">
        <v>0.4</v>
      </c>
      <c r="G148" s="13">
        <v>9.8000000000000007</v>
      </c>
      <c r="H148" s="13">
        <v>44.4</v>
      </c>
      <c r="I148" s="5"/>
      <c r="L148" s="29"/>
      <c r="M148" s="29"/>
      <c r="N148" s="29"/>
      <c r="O148" s="29"/>
      <c r="P148" s="29"/>
      <c r="Q148" s="29"/>
      <c r="R148" s="29"/>
      <c r="S148" s="29"/>
      <c r="T148" s="29"/>
      <c r="U148" s="29"/>
    </row>
    <row r="149" spans="1:24">
      <c r="A149" s="163"/>
      <c r="B149" s="13"/>
      <c r="C149" s="19" t="s">
        <v>17</v>
      </c>
      <c r="D149" s="20">
        <f>SUM(D144:D148)</f>
        <v>590</v>
      </c>
      <c r="E149" s="20">
        <f>SUM(E144:E148)</f>
        <v>10.410000000000002</v>
      </c>
      <c r="F149" s="20">
        <f>SUM(F144:F148)</f>
        <v>11.18</v>
      </c>
      <c r="G149" s="20">
        <f>SUM(G144:G148)</f>
        <v>70.88</v>
      </c>
      <c r="H149" s="20">
        <f>SUM(H144:H148)</f>
        <v>420.96</v>
      </c>
      <c r="I149" s="5"/>
      <c r="J149" s="5"/>
      <c r="K149" s="5"/>
      <c r="L149" s="47"/>
      <c r="V149" s="5"/>
    </row>
    <row r="150" spans="1:24">
      <c r="A150" s="163"/>
      <c r="B150" s="46"/>
      <c r="C150" s="132" t="s">
        <v>18</v>
      </c>
      <c r="D150" s="133"/>
      <c r="E150" s="133"/>
      <c r="F150" s="133"/>
      <c r="G150" s="133"/>
      <c r="H150" s="134"/>
      <c r="L150" s="47"/>
    </row>
    <row r="151" spans="1:24" s="55" customFormat="1">
      <c r="A151" s="163"/>
      <c r="B151" s="66">
        <v>51</v>
      </c>
      <c r="C151" s="14" t="s">
        <v>67</v>
      </c>
      <c r="D151" s="13">
        <v>60</v>
      </c>
      <c r="E151" s="13">
        <v>0.8</v>
      </c>
      <c r="F151" s="13">
        <v>0.17</v>
      </c>
      <c r="G151" s="13">
        <v>1.7</v>
      </c>
      <c r="H151" s="13">
        <v>11.01</v>
      </c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</row>
    <row r="152" spans="1:24" s="23" customFormat="1">
      <c r="A152" s="163"/>
      <c r="B152" s="66">
        <v>334</v>
      </c>
      <c r="C152" s="82" t="s">
        <v>68</v>
      </c>
      <c r="D152" s="13">
        <v>200</v>
      </c>
      <c r="E152" s="13">
        <v>2.02</v>
      </c>
      <c r="F152" s="13">
        <v>1.94</v>
      </c>
      <c r="G152" s="13">
        <v>10.9</v>
      </c>
      <c r="H152" s="13">
        <v>90.06</v>
      </c>
      <c r="L152" s="29"/>
      <c r="M152" s="29"/>
      <c r="N152" s="29"/>
      <c r="O152" s="29"/>
      <c r="P152" s="29"/>
      <c r="Q152" s="29"/>
      <c r="R152" s="29"/>
      <c r="S152" s="29"/>
      <c r="T152" s="29"/>
      <c r="U152" s="29"/>
    </row>
    <row r="153" spans="1:24" s="55" customFormat="1">
      <c r="A153" s="163"/>
      <c r="B153" s="13">
        <v>779</v>
      </c>
      <c r="C153" s="14" t="s">
        <v>69</v>
      </c>
      <c r="D153" s="13">
        <v>200</v>
      </c>
      <c r="E153" s="13">
        <v>20.68</v>
      </c>
      <c r="F153" s="17">
        <v>9</v>
      </c>
      <c r="G153" s="13">
        <v>2.2799999999999998</v>
      </c>
      <c r="H153" s="13">
        <v>618.58000000000004</v>
      </c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</row>
    <row r="154" spans="1:24" s="55" customFormat="1">
      <c r="A154" s="163"/>
      <c r="B154" s="13">
        <v>1096</v>
      </c>
      <c r="C154" s="14" t="s">
        <v>47</v>
      </c>
      <c r="D154" s="13">
        <v>200</v>
      </c>
      <c r="E154" s="17">
        <v>0</v>
      </c>
      <c r="F154" s="17">
        <v>0</v>
      </c>
      <c r="G154" s="13">
        <v>9.86</v>
      </c>
      <c r="H154" s="13">
        <v>36.94</v>
      </c>
      <c r="I154" s="29"/>
      <c r="J154" s="29"/>
      <c r="K154" s="29"/>
      <c r="L154" s="51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</row>
    <row r="155" spans="1:24" s="55" customFormat="1">
      <c r="A155" s="163"/>
      <c r="B155" s="13"/>
      <c r="C155" s="14" t="s">
        <v>24</v>
      </c>
      <c r="D155" s="13">
        <v>40</v>
      </c>
      <c r="E155" s="13">
        <v>2.8</v>
      </c>
      <c r="F155" s="13">
        <v>0.5</v>
      </c>
      <c r="G155" s="13">
        <v>14.6</v>
      </c>
      <c r="H155" s="17">
        <v>71</v>
      </c>
      <c r="I155" s="29"/>
      <c r="J155" s="29"/>
      <c r="K155" s="29"/>
      <c r="L155" s="5"/>
      <c r="M155" s="5"/>
      <c r="N155" s="138"/>
      <c r="O155" s="139"/>
      <c r="P155" s="139"/>
      <c r="Q155" s="139"/>
      <c r="R155" s="140"/>
      <c r="S155" s="5"/>
      <c r="T155" s="5"/>
      <c r="U155" s="5"/>
      <c r="V155" s="29"/>
      <c r="W155" s="29"/>
      <c r="X155" s="29"/>
    </row>
    <row r="156" spans="1:24" s="55" customFormat="1" ht="15.75" customHeight="1">
      <c r="A156" s="163"/>
      <c r="B156" s="13"/>
      <c r="C156" s="19" t="s">
        <v>25</v>
      </c>
      <c r="D156" s="20">
        <f>SUM(D151:D155)</f>
        <v>700</v>
      </c>
      <c r="E156" s="20">
        <f>SUM(E151:E155)</f>
        <v>26.3</v>
      </c>
      <c r="F156" s="20">
        <f>SUM(F151:F155)</f>
        <v>11.61</v>
      </c>
      <c r="G156" s="20">
        <f>SUM(G151:G155)</f>
        <v>39.339999999999996</v>
      </c>
      <c r="H156" s="20">
        <f>SUM(H151:H155)</f>
        <v>827.59000000000015</v>
      </c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</row>
    <row r="157" spans="1:24" s="55" customFormat="1">
      <c r="A157" s="164"/>
      <c r="B157" s="13"/>
      <c r="C157" s="32" t="s">
        <v>26</v>
      </c>
      <c r="D157" s="33">
        <f>D149+D156</f>
        <v>1290</v>
      </c>
      <c r="E157" s="34">
        <f>E149+E156</f>
        <v>36.71</v>
      </c>
      <c r="F157" s="34">
        <f>F149+F156</f>
        <v>22.79</v>
      </c>
      <c r="G157" s="34">
        <f>G149+G156</f>
        <v>110.22</v>
      </c>
      <c r="H157" s="34">
        <f>H149+H156</f>
        <v>1248.5500000000002</v>
      </c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</row>
    <row r="158" spans="1:24" s="44" customFormat="1">
      <c r="A158" s="51"/>
      <c r="B158" s="37"/>
      <c r="C158" s="79"/>
      <c r="D158" s="80"/>
      <c r="E158" s="57"/>
      <c r="F158" s="57"/>
      <c r="G158" s="57"/>
      <c r="H158" s="57"/>
      <c r="L158" s="29"/>
      <c r="M158" s="47"/>
      <c r="N158" s="47"/>
      <c r="O158" s="47"/>
      <c r="P158" s="47"/>
      <c r="Q158" s="47"/>
      <c r="R158" s="47"/>
      <c r="S158" s="47"/>
      <c r="T158" s="47"/>
      <c r="U158" s="47"/>
    </row>
    <row r="159" spans="1:24" s="55" customFormat="1">
      <c r="A159" s="83"/>
      <c r="B159" s="37"/>
      <c r="C159" s="79"/>
      <c r="D159" s="80"/>
      <c r="E159" s="57"/>
      <c r="F159" s="57"/>
      <c r="G159" s="57"/>
      <c r="H159" s="57"/>
      <c r="I159" s="29"/>
      <c r="J159" s="29"/>
      <c r="K159" s="29"/>
      <c r="L159" s="29"/>
      <c r="M159" s="51"/>
      <c r="N159" s="51"/>
      <c r="O159" s="51"/>
      <c r="P159" s="51"/>
      <c r="Q159" s="51"/>
      <c r="R159" s="51"/>
      <c r="S159" s="51"/>
      <c r="T159" s="51"/>
      <c r="U159" s="51"/>
      <c r="V159" s="29"/>
      <c r="W159" s="29"/>
      <c r="X159" s="29"/>
    </row>
    <row r="160" spans="1:24" s="55" customFormat="1">
      <c r="A160" s="83"/>
      <c r="B160" s="37"/>
      <c r="C160" s="22"/>
      <c r="D160" s="57"/>
      <c r="E160" s="39"/>
      <c r="F160" s="39"/>
      <c r="G160" s="39"/>
      <c r="H160" s="39"/>
      <c r="I160" s="29"/>
      <c r="J160" s="29"/>
      <c r="K160" s="29"/>
      <c r="L160" s="29"/>
      <c r="M160" s="51"/>
      <c r="N160" s="51"/>
      <c r="O160" s="51"/>
      <c r="P160" s="51"/>
      <c r="Q160" s="51"/>
      <c r="R160" s="51"/>
      <c r="S160" s="51"/>
      <c r="T160" s="51"/>
      <c r="U160" s="51"/>
      <c r="V160" s="29"/>
      <c r="W160" s="29"/>
      <c r="X160" s="29"/>
    </row>
    <row r="161" spans="1:24" s="55" customFormat="1">
      <c r="A161" s="83"/>
      <c r="B161" s="56"/>
      <c r="C161" s="151"/>
      <c r="D161" s="152"/>
      <c r="E161" s="152"/>
      <c r="F161" s="152"/>
      <c r="G161" s="152"/>
      <c r="H161" s="153"/>
      <c r="I161" s="29"/>
      <c r="J161" s="29"/>
      <c r="K161" s="29"/>
      <c r="L161" s="29"/>
      <c r="M161" s="51"/>
      <c r="N161" s="51"/>
      <c r="O161" s="51"/>
      <c r="P161" s="51"/>
      <c r="Q161" s="51"/>
      <c r="R161" s="51"/>
      <c r="S161" s="51"/>
      <c r="T161" s="51"/>
      <c r="U161" s="51"/>
      <c r="V161" s="29"/>
      <c r="W161" s="29"/>
      <c r="X161" s="29"/>
    </row>
    <row r="162" spans="1:24" s="55" customFormat="1">
      <c r="A162" s="83"/>
      <c r="B162" s="37"/>
      <c r="C162" s="22"/>
      <c r="D162" s="37"/>
      <c r="E162" s="39"/>
      <c r="F162" s="39"/>
      <c r="G162" s="39"/>
      <c r="H162" s="39"/>
      <c r="I162" s="29"/>
      <c r="J162" s="29"/>
      <c r="K162" s="29"/>
      <c r="L162" s="29"/>
      <c r="M162" s="51"/>
      <c r="N162" s="51"/>
      <c r="O162" s="51"/>
      <c r="P162" s="51"/>
      <c r="Q162" s="51"/>
      <c r="R162" s="51"/>
      <c r="S162" s="51"/>
      <c r="T162" s="51"/>
      <c r="U162" s="51"/>
      <c r="V162" s="29"/>
      <c r="W162" s="29"/>
      <c r="X162" s="29"/>
    </row>
    <row r="163" spans="1:24" s="55" customFormat="1">
      <c r="A163" s="83"/>
      <c r="B163" s="37"/>
      <c r="C163" s="22"/>
      <c r="D163" s="38"/>
      <c r="E163" s="39"/>
      <c r="F163" s="39"/>
      <c r="G163" s="39"/>
      <c r="H163" s="39"/>
      <c r="I163" s="29"/>
      <c r="J163" s="29"/>
      <c r="K163" s="29"/>
      <c r="L163" s="29"/>
      <c r="M163" s="51"/>
      <c r="N163" s="51"/>
      <c r="O163" s="51"/>
      <c r="P163" s="51"/>
      <c r="Q163" s="51"/>
      <c r="R163" s="51"/>
      <c r="S163" s="51"/>
      <c r="T163" s="51"/>
      <c r="U163" s="51"/>
      <c r="V163" s="29"/>
      <c r="W163" s="29"/>
      <c r="X163" s="29"/>
    </row>
    <row r="164" spans="1:24" s="23" customFormat="1">
      <c r="A164" s="84"/>
      <c r="B164" s="37"/>
      <c r="C164" s="22"/>
      <c r="D164" s="38"/>
      <c r="E164" s="39"/>
      <c r="F164" s="39"/>
      <c r="G164" s="39"/>
      <c r="H164" s="39"/>
      <c r="L164" s="29"/>
    </row>
    <row r="165" spans="1:24" s="44" customFormat="1">
      <c r="A165" s="85"/>
      <c r="B165" s="37"/>
      <c r="C165" s="22"/>
      <c r="D165" s="38"/>
      <c r="E165" s="39"/>
      <c r="F165" s="39"/>
      <c r="G165" s="39"/>
      <c r="H165" s="39"/>
      <c r="L165" s="47"/>
    </row>
    <row r="166" spans="1:24">
      <c r="A166" s="83"/>
      <c r="B166" s="37"/>
      <c r="C166" s="22"/>
      <c r="D166" s="38"/>
      <c r="E166" s="39"/>
      <c r="F166" s="39"/>
      <c r="G166" s="39"/>
      <c r="H166" s="39"/>
      <c r="L166" s="51"/>
    </row>
    <row r="167" spans="1:24">
      <c r="A167" s="83"/>
      <c r="B167" s="37"/>
      <c r="C167" s="22"/>
      <c r="D167" s="38"/>
      <c r="E167" s="39"/>
      <c r="F167" s="39"/>
      <c r="G167" s="39"/>
      <c r="H167" s="39"/>
    </row>
    <row r="168" spans="1:24">
      <c r="A168" s="83"/>
      <c r="B168" s="37"/>
      <c r="C168" s="22"/>
      <c r="D168" s="38"/>
      <c r="E168" s="39"/>
      <c r="F168" s="39"/>
      <c r="G168" s="39"/>
      <c r="H168" s="39"/>
    </row>
    <row r="169" spans="1:24" s="23" customFormat="1" ht="15.75" customHeight="1">
      <c r="A169" s="58"/>
      <c r="B169" s="37"/>
      <c r="C169" s="22"/>
      <c r="D169" s="38"/>
      <c r="E169" s="39"/>
      <c r="F169" s="39"/>
      <c r="G169" s="39"/>
      <c r="H169" s="39"/>
      <c r="L169" s="29"/>
      <c r="M169" s="29"/>
      <c r="N169" s="29"/>
      <c r="O169" s="29"/>
      <c r="P169" s="29"/>
      <c r="Q169" s="29"/>
      <c r="R169" s="29"/>
      <c r="S169" s="29"/>
      <c r="T169" s="29"/>
      <c r="U169" s="29"/>
    </row>
    <row r="170" spans="1:24" s="44" customFormat="1">
      <c r="A170" s="51"/>
      <c r="B170" s="37"/>
      <c r="C170" s="22"/>
      <c r="D170" s="38"/>
      <c r="E170" s="39"/>
      <c r="F170" s="39"/>
      <c r="G170" s="39"/>
      <c r="H170" s="39"/>
      <c r="L170" s="29"/>
      <c r="M170" s="29"/>
      <c r="N170" s="29"/>
      <c r="O170" s="29"/>
      <c r="P170" s="29"/>
      <c r="Q170" s="29"/>
      <c r="R170" s="29"/>
      <c r="S170" s="29"/>
      <c r="T170" s="29"/>
      <c r="U170" s="29"/>
    </row>
    <row r="171" spans="1:24">
      <c r="A171" s="36"/>
      <c r="B171" s="37"/>
      <c r="C171" s="22"/>
      <c r="D171" s="39"/>
      <c r="E171" s="39"/>
      <c r="F171" s="39"/>
      <c r="G171" s="39"/>
      <c r="H171" s="39"/>
    </row>
    <row r="172" spans="1:24">
      <c r="A172" s="36"/>
      <c r="B172" s="159"/>
      <c r="C172" s="160"/>
      <c r="D172" s="160"/>
      <c r="E172" s="160"/>
      <c r="F172" s="160"/>
      <c r="G172" s="160"/>
      <c r="H172" s="161"/>
      <c r="M172" s="47"/>
      <c r="N172" s="47"/>
      <c r="O172" s="47"/>
      <c r="P172" s="47"/>
      <c r="Q172" s="47"/>
      <c r="R172" s="47"/>
      <c r="S172" s="47"/>
      <c r="T172" s="47"/>
      <c r="U172" s="47"/>
    </row>
    <row r="173" spans="1:24" s="23" customFormat="1">
      <c r="A173" s="168" t="s">
        <v>70</v>
      </c>
      <c r="B173" s="114" t="s">
        <v>1</v>
      </c>
      <c r="C173" s="154" t="s">
        <v>2</v>
      </c>
      <c r="D173" s="154" t="s">
        <v>3</v>
      </c>
      <c r="E173" s="156" t="s">
        <v>4</v>
      </c>
      <c r="F173" s="157"/>
      <c r="G173" s="158"/>
      <c r="H173" s="154" t="s">
        <v>5</v>
      </c>
      <c r="L173" s="29"/>
      <c r="M173" s="29"/>
      <c r="N173" s="29"/>
      <c r="O173" s="29"/>
      <c r="P173" s="29"/>
      <c r="Q173" s="29"/>
      <c r="R173" s="29"/>
      <c r="S173" s="29"/>
      <c r="T173" s="29"/>
      <c r="U173" s="29"/>
    </row>
    <row r="174" spans="1:24" s="78" customFormat="1" ht="27.75" customHeight="1">
      <c r="A174" s="169"/>
      <c r="B174" s="115"/>
      <c r="C174" s="155"/>
      <c r="D174" s="155"/>
      <c r="E174" s="61" t="s">
        <v>6</v>
      </c>
      <c r="F174" s="61" t="s">
        <v>7</v>
      </c>
      <c r="G174" s="61" t="s">
        <v>8</v>
      </c>
      <c r="H174" s="155"/>
      <c r="I174" s="5"/>
    </row>
    <row r="175" spans="1:24" s="44" customFormat="1">
      <c r="A175" s="81" t="s">
        <v>63</v>
      </c>
      <c r="B175" s="46"/>
      <c r="C175" s="146" t="s">
        <v>10</v>
      </c>
      <c r="D175" s="147"/>
      <c r="E175" s="147"/>
      <c r="F175" s="147"/>
      <c r="G175" s="147"/>
      <c r="H175" s="148"/>
      <c r="L175" s="29"/>
      <c r="M175" s="29"/>
      <c r="N175" s="29"/>
      <c r="O175" s="29"/>
      <c r="P175" s="29"/>
      <c r="Q175" s="29"/>
      <c r="R175" s="29"/>
      <c r="S175" s="29"/>
      <c r="T175" s="29"/>
      <c r="U175" s="29"/>
    </row>
    <row r="176" spans="1:24" s="11" customFormat="1">
      <c r="A176" s="12" t="s">
        <v>27</v>
      </c>
      <c r="B176" s="13">
        <v>1260</v>
      </c>
      <c r="C176" s="14" t="s">
        <v>28</v>
      </c>
      <c r="D176" s="13">
        <v>200</v>
      </c>
      <c r="E176" s="13">
        <v>8.8800000000000008</v>
      </c>
      <c r="F176" s="13">
        <v>7.76</v>
      </c>
      <c r="G176" s="13">
        <v>36.26</v>
      </c>
      <c r="H176" s="13">
        <v>415.01</v>
      </c>
      <c r="I176" s="5"/>
      <c r="J176" s="5"/>
      <c r="L176" s="29"/>
      <c r="M176" s="29"/>
      <c r="N176" s="29"/>
      <c r="O176" s="29"/>
      <c r="P176" s="29"/>
      <c r="Q176" s="29"/>
      <c r="R176" s="29"/>
      <c r="S176" s="29"/>
      <c r="T176" s="29"/>
      <c r="U176" s="29"/>
    </row>
    <row r="177" spans="1:24" s="11" customFormat="1">
      <c r="A177" s="170"/>
      <c r="B177" s="13">
        <v>1183</v>
      </c>
      <c r="C177" s="14" t="s">
        <v>50</v>
      </c>
      <c r="D177" s="13">
        <v>200</v>
      </c>
      <c r="E177" s="13">
        <v>2.76</v>
      </c>
      <c r="F177" s="13">
        <v>1.92</v>
      </c>
      <c r="G177" s="13">
        <v>18.7</v>
      </c>
      <c r="H177" s="13">
        <v>147.74</v>
      </c>
      <c r="I177" s="5"/>
      <c r="J177" s="5"/>
      <c r="L177" s="29"/>
      <c r="M177" s="29"/>
      <c r="N177" s="29"/>
      <c r="O177" s="29"/>
      <c r="P177" s="29"/>
      <c r="Q177" s="29"/>
      <c r="R177" s="29"/>
      <c r="S177" s="29"/>
      <c r="T177" s="29"/>
      <c r="U177" s="29"/>
    </row>
    <row r="178" spans="1:24" s="11" customFormat="1">
      <c r="A178" s="163"/>
      <c r="B178" s="13"/>
      <c r="C178" s="14" t="s">
        <v>30</v>
      </c>
      <c r="D178" s="13">
        <v>100</v>
      </c>
      <c r="E178" s="13">
        <v>0.4</v>
      </c>
      <c r="F178" s="13">
        <v>0.4</v>
      </c>
      <c r="G178" s="13">
        <v>9.8000000000000007</v>
      </c>
      <c r="H178" s="13">
        <v>44.4</v>
      </c>
      <c r="I178" s="5"/>
      <c r="J178" s="5"/>
      <c r="L178" s="29"/>
      <c r="M178" s="29"/>
      <c r="N178" s="29"/>
      <c r="O178" s="29"/>
      <c r="P178" s="29"/>
      <c r="Q178" s="29"/>
      <c r="R178" s="29"/>
      <c r="S178" s="29"/>
      <c r="T178" s="29"/>
      <c r="U178" s="29"/>
    </row>
    <row r="179" spans="1:24">
      <c r="A179" s="163"/>
      <c r="B179" s="13"/>
      <c r="C179" s="19" t="s">
        <v>17</v>
      </c>
      <c r="D179" s="20">
        <f>SUM(D176:D178)</f>
        <v>500</v>
      </c>
      <c r="E179" s="20">
        <f>SUM(E176:E178)</f>
        <v>12.040000000000001</v>
      </c>
      <c r="F179" s="20">
        <f>SUM(F176:F178)</f>
        <v>10.08</v>
      </c>
      <c r="G179" s="20">
        <f>SUM(G176:G178)</f>
        <v>64.759999999999991</v>
      </c>
      <c r="H179" s="20">
        <f>SUM(H176:H178)</f>
        <v>607.15</v>
      </c>
    </row>
    <row r="180" spans="1:24">
      <c r="A180" s="163"/>
      <c r="B180" s="46"/>
      <c r="C180" s="132" t="s">
        <v>18</v>
      </c>
      <c r="D180" s="133"/>
      <c r="E180" s="133"/>
      <c r="F180" s="133"/>
      <c r="G180" s="133"/>
      <c r="H180" s="134"/>
    </row>
    <row r="181" spans="1:24" s="55" customFormat="1">
      <c r="A181" s="163"/>
      <c r="B181" s="13">
        <v>222</v>
      </c>
      <c r="C181" s="14" t="s">
        <v>31</v>
      </c>
      <c r="D181" s="13">
        <v>60</v>
      </c>
      <c r="E181" s="13">
        <v>1.3</v>
      </c>
      <c r="F181" s="13">
        <v>4.5999999999999996</v>
      </c>
      <c r="G181" s="13">
        <v>4.5999999999999996</v>
      </c>
      <c r="H181" s="13">
        <v>70.989999999999995</v>
      </c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</row>
    <row r="182" spans="1:24" s="23" customFormat="1" ht="14.25" customHeight="1">
      <c r="A182" s="163"/>
      <c r="B182" s="172">
        <v>317</v>
      </c>
      <c r="C182" s="174" t="s">
        <v>71</v>
      </c>
      <c r="D182" s="172">
        <v>200</v>
      </c>
      <c r="E182" s="172">
        <v>0.88</v>
      </c>
      <c r="F182" s="172">
        <v>2.04</v>
      </c>
      <c r="G182" s="172">
        <v>4.92</v>
      </c>
      <c r="H182" s="172">
        <v>119.12</v>
      </c>
      <c r="L182" s="29"/>
      <c r="M182" s="29"/>
      <c r="N182" s="29"/>
      <c r="O182" s="29"/>
      <c r="P182" s="29"/>
      <c r="Q182" s="29"/>
      <c r="R182" s="29"/>
      <c r="S182" s="29"/>
      <c r="T182" s="29"/>
      <c r="U182" s="29"/>
    </row>
    <row r="183" spans="1:24" s="55" customFormat="1" ht="15" hidden="1" customHeight="1">
      <c r="A183" s="163"/>
      <c r="B183" s="173"/>
      <c r="C183" s="175"/>
      <c r="D183" s="173"/>
      <c r="E183" s="173"/>
      <c r="F183" s="173"/>
      <c r="G183" s="173"/>
      <c r="H183" s="173"/>
      <c r="I183" s="29"/>
      <c r="J183" s="29"/>
      <c r="K183" s="29"/>
      <c r="L183" s="29"/>
      <c r="M183" s="51"/>
      <c r="N183" s="51"/>
      <c r="O183" s="51"/>
      <c r="P183" s="51"/>
      <c r="Q183" s="51"/>
      <c r="R183" s="51"/>
      <c r="S183" s="51"/>
      <c r="T183" s="51"/>
      <c r="U183" s="51"/>
      <c r="V183" s="29"/>
      <c r="W183" s="29"/>
      <c r="X183" s="29"/>
    </row>
    <row r="184" spans="1:24" s="55" customFormat="1">
      <c r="A184" s="163"/>
      <c r="B184" s="13">
        <v>836</v>
      </c>
      <c r="C184" s="14" t="s">
        <v>72</v>
      </c>
      <c r="D184" s="13">
        <v>100</v>
      </c>
      <c r="E184" s="13" t="s">
        <v>73</v>
      </c>
      <c r="F184" s="13" t="s">
        <v>74</v>
      </c>
      <c r="G184" s="13" t="s">
        <v>75</v>
      </c>
      <c r="H184" s="13" t="s">
        <v>76</v>
      </c>
      <c r="I184" s="29"/>
      <c r="J184" s="29"/>
      <c r="K184" s="29"/>
      <c r="L184" s="51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</row>
    <row r="185" spans="1:24" s="55" customFormat="1">
      <c r="A185" s="163"/>
      <c r="B185" s="13">
        <v>888</v>
      </c>
      <c r="C185" s="14" t="s">
        <v>46</v>
      </c>
      <c r="D185" s="13">
        <v>200</v>
      </c>
      <c r="E185" s="13">
        <v>9.16</v>
      </c>
      <c r="F185" s="13">
        <v>11.06</v>
      </c>
      <c r="G185" s="13">
        <v>38.58</v>
      </c>
      <c r="H185" s="13">
        <v>280.89999999999998</v>
      </c>
      <c r="I185" s="29"/>
      <c r="J185" s="29"/>
      <c r="K185" s="29"/>
      <c r="L185" s="5"/>
      <c r="M185" s="5"/>
      <c r="N185" s="138"/>
      <c r="O185" s="139"/>
      <c r="P185" s="139"/>
      <c r="Q185" s="139"/>
      <c r="R185" s="140"/>
      <c r="S185" s="5"/>
      <c r="T185" s="5"/>
      <c r="U185" s="5"/>
      <c r="V185" s="29"/>
      <c r="W185" s="29"/>
      <c r="X185" s="29"/>
    </row>
    <row r="186" spans="1:24" s="55" customFormat="1" ht="15.75" customHeight="1">
      <c r="A186" s="163"/>
      <c r="B186" s="13">
        <v>1081</v>
      </c>
      <c r="C186" s="14" t="s">
        <v>23</v>
      </c>
      <c r="D186" s="13">
        <v>200</v>
      </c>
      <c r="E186" s="13">
        <v>0.42</v>
      </c>
      <c r="F186" s="13">
        <v>0.02</v>
      </c>
      <c r="G186" s="13">
        <v>26.84</v>
      </c>
      <c r="H186" s="13">
        <v>102.5</v>
      </c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</row>
    <row r="187" spans="1:24" s="55" customFormat="1">
      <c r="A187" s="171"/>
      <c r="B187" s="13"/>
      <c r="C187" s="14" t="s">
        <v>24</v>
      </c>
      <c r="D187" s="13">
        <v>40</v>
      </c>
      <c r="E187" s="13">
        <v>2.8</v>
      </c>
      <c r="F187" s="13">
        <v>0.5</v>
      </c>
      <c r="G187" s="13">
        <v>14.6</v>
      </c>
      <c r="H187" s="17">
        <v>71</v>
      </c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</row>
    <row r="188" spans="1:24" s="44" customFormat="1">
      <c r="A188" s="53"/>
      <c r="B188" s="13"/>
      <c r="C188" s="19" t="s">
        <v>25</v>
      </c>
      <c r="D188" s="20">
        <f>SUM(D181:D187)</f>
        <v>800</v>
      </c>
      <c r="E188" s="20">
        <v>22.82</v>
      </c>
      <c r="F188" s="20">
        <v>26.22</v>
      </c>
      <c r="G188" s="20">
        <v>99.26</v>
      </c>
      <c r="H188" s="20">
        <v>786.01</v>
      </c>
      <c r="L188" s="29"/>
      <c r="M188" s="47"/>
      <c r="N188" s="47"/>
      <c r="O188" s="47"/>
      <c r="P188" s="47"/>
      <c r="Q188" s="47"/>
      <c r="R188" s="47"/>
      <c r="S188" s="47"/>
      <c r="T188" s="47"/>
      <c r="U188" s="47"/>
    </row>
    <row r="189" spans="1:24" s="55" customFormat="1">
      <c r="A189" s="54"/>
      <c r="B189" s="13"/>
      <c r="C189" s="32" t="s">
        <v>26</v>
      </c>
      <c r="D189" s="33">
        <f>D179+D188</f>
        <v>1300</v>
      </c>
      <c r="E189" s="34">
        <f>E179+E188</f>
        <v>34.86</v>
      </c>
      <c r="F189" s="34">
        <f>F179+F188</f>
        <v>36.299999999999997</v>
      </c>
      <c r="G189" s="34">
        <f>G179+G188</f>
        <v>164.01999999999998</v>
      </c>
      <c r="H189" s="34">
        <f>H179+H188</f>
        <v>1393.1599999999999</v>
      </c>
      <c r="I189" s="29"/>
      <c r="J189" s="29"/>
      <c r="K189" s="29"/>
      <c r="L189" s="47"/>
      <c r="M189" s="51"/>
      <c r="N189" s="51"/>
      <c r="O189" s="51"/>
      <c r="P189" s="51"/>
      <c r="Q189" s="51"/>
      <c r="R189" s="51"/>
      <c r="S189" s="51"/>
      <c r="T189" s="51"/>
      <c r="U189" s="51"/>
      <c r="V189" s="29"/>
      <c r="W189" s="29"/>
      <c r="X189" s="29"/>
    </row>
    <row r="190" spans="1:24" s="55" customFormat="1">
      <c r="A190" s="36"/>
      <c r="B190" s="37"/>
      <c r="C190" s="22"/>
      <c r="D190" s="38"/>
      <c r="E190" s="39"/>
      <c r="F190" s="39"/>
      <c r="G190" s="39"/>
      <c r="H190" s="39"/>
      <c r="I190" s="5"/>
      <c r="J190" s="5"/>
      <c r="K190" s="5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5"/>
      <c r="W190" s="29"/>
      <c r="X190" s="29"/>
    </row>
    <row r="191" spans="1:24" s="55" customFormat="1">
      <c r="A191" s="36"/>
      <c r="B191" s="37"/>
      <c r="C191" s="22"/>
      <c r="D191" s="38"/>
      <c r="E191" s="39"/>
      <c r="F191" s="39"/>
      <c r="G191" s="39"/>
      <c r="H191" s="39"/>
      <c r="I191" s="5"/>
      <c r="J191" s="5"/>
      <c r="K191" s="5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5"/>
      <c r="W191" s="29"/>
      <c r="X191" s="29"/>
    </row>
    <row r="192" spans="1:24" s="55" customFormat="1">
      <c r="A192" s="36"/>
      <c r="B192" s="37"/>
      <c r="C192" s="22"/>
      <c r="D192" s="39"/>
      <c r="E192" s="39"/>
      <c r="F192" s="39"/>
      <c r="G192" s="39"/>
      <c r="H192" s="39"/>
      <c r="I192" s="5"/>
      <c r="J192" s="5"/>
      <c r="K192" s="5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5"/>
      <c r="W192" s="29"/>
      <c r="X192" s="29"/>
    </row>
    <row r="193" spans="1:24" s="55" customFormat="1">
      <c r="A193" s="36"/>
      <c r="B193" s="56"/>
      <c r="C193" s="151"/>
      <c r="D193" s="152"/>
      <c r="E193" s="152"/>
      <c r="F193" s="152"/>
      <c r="G193" s="152"/>
      <c r="H193" s="153"/>
      <c r="I193" s="29"/>
      <c r="J193" s="29"/>
      <c r="K193" s="29"/>
      <c r="L193" s="51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</row>
    <row r="194" spans="1:24">
      <c r="A194" s="36"/>
      <c r="B194" s="37"/>
      <c r="C194" s="22"/>
      <c r="D194" s="38"/>
      <c r="E194" s="39"/>
      <c r="F194" s="39"/>
      <c r="G194" s="39"/>
      <c r="H194" s="39"/>
      <c r="L194" s="51"/>
    </row>
    <row r="195" spans="1:24">
      <c r="A195" s="36"/>
      <c r="B195" s="37"/>
      <c r="C195" s="22"/>
      <c r="D195" s="38"/>
      <c r="E195" s="39"/>
      <c r="F195" s="39"/>
      <c r="G195" s="39"/>
      <c r="H195" s="39"/>
    </row>
    <row r="196" spans="1:24">
      <c r="A196" s="36"/>
      <c r="B196" s="37"/>
      <c r="C196" s="22"/>
      <c r="D196" s="38"/>
      <c r="E196" s="39"/>
      <c r="F196" s="39"/>
      <c r="G196" s="39"/>
      <c r="H196" s="39"/>
    </row>
    <row r="197" spans="1:24" s="23" customFormat="1">
      <c r="A197" s="58"/>
      <c r="B197" s="37"/>
      <c r="C197" s="22"/>
      <c r="D197" s="38"/>
      <c r="E197" s="39"/>
      <c r="F197" s="39"/>
      <c r="G197" s="39"/>
      <c r="H197" s="39"/>
      <c r="L197" s="29"/>
      <c r="M197" s="29"/>
      <c r="N197" s="29"/>
      <c r="O197" s="29"/>
      <c r="P197" s="29"/>
      <c r="Q197" s="29"/>
      <c r="R197" s="29"/>
      <c r="S197" s="29"/>
      <c r="T197" s="29"/>
      <c r="U197" s="29"/>
    </row>
    <row r="198" spans="1:24" s="23" customFormat="1">
      <c r="A198" s="58"/>
      <c r="B198" s="37"/>
      <c r="C198" s="22"/>
      <c r="D198" s="38"/>
      <c r="E198" s="39"/>
      <c r="F198" s="39"/>
      <c r="G198" s="39"/>
      <c r="H198" s="39"/>
      <c r="L198" s="29"/>
      <c r="M198" s="29"/>
      <c r="N198" s="29"/>
      <c r="O198" s="29"/>
      <c r="P198" s="29"/>
      <c r="Q198" s="29"/>
      <c r="R198" s="29"/>
      <c r="S198" s="29"/>
      <c r="T198" s="29"/>
      <c r="U198" s="29"/>
    </row>
    <row r="199" spans="1:24" s="44" customFormat="1">
      <c r="A199" s="51"/>
      <c r="B199" s="37"/>
      <c r="C199" s="22"/>
      <c r="D199" s="38"/>
      <c r="E199" s="39"/>
      <c r="F199" s="39"/>
      <c r="G199" s="39"/>
      <c r="H199" s="39"/>
      <c r="L199" s="29"/>
      <c r="M199" s="29"/>
      <c r="N199" s="29"/>
      <c r="O199" s="29"/>
      <c r="P199" s="29"/>
      <c r="Q199" s="29"/>
      <c r="R199" s="29"/>
      <c r="S199" s="29"/>
      <c r="T199" s="29"/>
      <c r="U199" s="29"/>
    </row>
    <row r="200" spans="1:24">
      <c r="A200" s="36"/>
      <c r="B200" s="37"/>
      <c r="C200" s="22"/>
      <c r="D200" s="38"/>
      <c r="E200" s="39"/>
      <c r="F200" s="39"/>
      <c r="G200" s="39"/>
      <c r="H200" s="39"/>
    </row>
    <row r="201" spans="1:24">
      <c r="A201" s="36"/>
      <c r="B201" s="37"/>
      <c r="C201" s="22"/>
      <c r="D201" s="38"/>
      <c r="E201" s="39"/>
      <c r="F201" s="39"/>
      <c r="G201" s="39"/>
      <c r="H201" s="39"/>
    </row>
    <row r="202" spans="1:24" ht="53.25" customHeight="1">
      <c r="A202" s="36"/>
      <c r="B202" s="159"/>
      <c r="C202" s="160"/>
      <c r="D202" s="160"/>
      <c r="E202" s="160"/>
      <c r="F202" s="160"/>
      <c r="G202" s="160"/>
      <c r="H202" s="161"/>
      <c r="M202" s="51"/>
      <c r="N202" s="51"/>
      <c r="O202" s="51"/>
      <c r="P202" s="51"/>
      <c r="Q202" s="51"/>
      <c r="R202" s="51"/>
      <c r="S202" s="51"/>
      <c r="T202" s="51"/>
      <c r="U202" s="51"/>
    </row>
    <row r="203" spans="1:24" ht="20.25" customHeight="1">
      <c r="A203" s="168" t="s">
        <v>70</v>
      </c>
      <c r="B203" s="114" t="s">
        <v>1</v>
      </c>
      <c r="C203" s="154" t="s">
        <v>2</v>
      </c>
      <c r="D203" s="154" t="s">
        <v>3</v>
      </c>
      <c r="E203" s="156" t="s">
        <v>4</v>
      </c>
      <c r="F203" s="157"/>
      <c r="G203" s="158"/>
      <c r="H203" s="154" t="s">
        <v>5</v>
      </c>
    </row>
    <row r="204" spans="1:24" s="23" customFormat="1" ht="30.75" customHeight="1">
      <c r="A204" s="169"/>
      <c r="B204" s="115"/>
      <c r="C204" s="155"/>
      <c r="D204" s="155"/>
      <c r="E204" s="61" t="s">
        <v>6</v>
      </c>
      <c r="F204" s="61" t="s">
        <v>7</v>
      </c>
      <c r="G204" s="61" t="s">
        <v>8</v>
      </c>
      <c r="H204" s="155"/>
      <c r="L204" s="29"/>
      <c r="M204" s="29"/>
      <c r="N204" s="29"/>
      <c r="O204" s="29"/>
      <c r="P204" s="29"/>
      <c r="Q204" s="29"/>
      <c r="R204" s="29"/>
      <c r="S204" s="29"/>
      <c r="T204" s="29"/>
      <c r="U204" s="29"/>
    </row>
    <row r="205" spans="1:24">
      <c r="A205" s="45" t="s">
        <v>63</v>
      </c>
      <c r="B205" s="46"/>
      <c r="C205" s="146" t="s">
        <v>10</v>
      </c>
      <c r="D205" s="147"/>
      <c r="E205" s="147"/>
      <c r="F205" s="147"/>
      <c r="G205" s="147"/>
      <c r="H205" s="148"/>
      <c r="M205" s="47"/>
      <c r="N205" s="47"/>
      <c r="O205" s="47"/>
      <c r="P205" s="47"/>
      <c r="Q205" s="47"/>
      <c r="R205" s="47"/>
      <c r="S205" s="47"/>
      <c r="T205" s="47"/>
      <c r="U205" s="47"/>
    </row>
    <row r="206" spans="1:24" s="78" customFormat="1" ht="15.75" customHeight="1">
      <c r="A206" s="12" t="s">
        <v>37</v>
      </c>
      <c r="B206" s="86">
        <v>174</v>
      </c>
      <c r="C206" s="87" t="s">
        <v>77</v>
      </c>
      <c r="D206" s="13">
        <v>200</v>
      </c>
      <c r="E206" s="13">
        <v>5.2</v>
      </c>
      <c r="F206" s="13">
        <v>8.6999999999999993</v>
      </c>
      <c r="G206" s="13">
        <v>63.5</v>
      </c>
      <c r="H206" s="13">
        <v>337.22</v>
      </c>
      <c r="I206" s="5"/>
      <c r="L206" s="25"/>
    </row>
    <row r="207" spans="1:24">
      <c r="A207" s="126"/>
      <c r="B207" s="13">
        <v>1167</v>
      </c>
      <c r="C207" s="14" t="s">
        <v>14</v>
      </c>
      <c r="D207" s="13">
        <v>200</v>
      </c>
      <c r="E207" s="13">
        <v>0.26</v>
      </c>
      <c r="F207" s="13">
        <v>0.14000000000000001</v>
      </c>
      <c r="G207" s="13">
        <v>5.6</v>
      </c>
      <c r="H207" s="13">
        <v>23.08</v>
      </c>
      <c r="I207" s="5"/>
      <c r="J207" s="5"/>
      <c r="K207" s="5"/>
      <c r="L207" s="47"/>
      <c r="V207" s="5"/>
    </row>
    <row r="208" spans="1:24">
      <c r="A208" s="127"/>
      <c r="B208" s="13"/>
      <c r="C208" s="14" t="s">
        <v>15</v>
      </c>
      <c r="D208" s="13">
        <v>20</v>
      </c>
      <c r="E208" s="13">
        <v>3.2</v>
      </c>
      <c r="F208" s="13">
        <v>5.9</v>
      </c>
      <c r="G208" s="17">
        <v>0</v>
      </c>
      <c r="H208" s="13">
        <v>71.66</v>
      </c>
      <c r="I208" s="5"/>
      <c r="J208" s="5"/>
      <c r="K208" s="5"/>
      <c r="L208" s="47"/>
      <c r="V208" s="5"/>
    </row>
    <row r="209" spans="1:24">
      <c r="A209" s="127"/>
      <c r="B209" s="13"/>
      <c r="C209" s="14" t="s">
        <v>16</v>
      </c>
      <c r="D209" s="13">
        <v>80</v>
      </c>
      <c r="E209" s="13">
        <v>6.08</v>
      </c>
      <c r="F209" s="13">
        <v>0.64</v>
      </c>
      <c r="G209" s="13">
        <v>39.36</v>
      </c>
      <c r="H209" s="13">
        <v>187.52</v>
      </c>
      <c r="I209" s="5"/>
      <c r="J209" s="5"/>
      <c r="K209" s="5"/>
      <c r="L209" s="47"/>
      <c r="V209" s="5"/>
    </row>
    <row r="210" spans="1:24">
      <c r="A210" s="127"/>
      <c r="B210" s="13">
        <v>41</v>
      </c>
      <c r="C210" s="14" t="s">
        <v>66</v>
      </c>
      <c r="D210" s="13">
        <v>10</v>
      </c>
      <c r="E210" s="13">
        <v>0.05</v>
      </c>
      <c r="F210" s="13">
        <v>8.1999999999999993</v>
      </c>
      <c r="G210" s="13">
        <v>0.08</v>
      </c>
      <c r="H210" s="17">
        <v>75</v>
      </c>
      <c r="I210" s="5"/>
      <c r="J210" s="5"/>
      <c r="K210" s="5"/>
      <c r="L210" s="47"/>
      <c r="V210" s="5"/>
    </row>
    <row r="211" spans="1:24">
      <c r="A211" s="127"/>
      <c r="B211" s="13"/>
      <c r="C211" s="19" t="s">
        <v>17</v>
      </c>
      <c r="D211" s="20">
        <f>SUM(D206:D210)</f>
        <v>510</v>
      </c>
      <c r="E211" s="20">
        <f>SUM(E206:E210)</f>
        <v>14.790000000000001</v>
      </c>
      <c r="F211" s="20">
        <f>SUM(F206:F210)</f>
        <v>23.58</v>
      </c>
      <c r="G211" s="20">
        <f>SUM(G206:G210)</f>
        <v>108.53999999999999</v>
      </c>
      <c r="H211" s="20">
        <f>SUM(H206:H210)</f>
        <v>694.48</v>
      </c>
      <c r="L211" s="59"/>
      <c r="M211" s="60"/>
      <c r="N211" s="60"/>
      <c r="O211" s="60"/>
      <c r="P211" s="60"/>
      <c r="Q211" s="60"/>
      <c r="R211" s="60"/>
      <c r="S211" s="60"/>
      <c r="T211" s="60"/>
      <c r="U211" s="60"/>
    </row>
    <row r="212" spans="1:24">
      <c r="A212" s="127"/>
      <c r="B212" s="46"/>
      <c r="C212" s="132" t="s">
        <v>18</v>
      </c>
      <c r="D212" s="133"/>
      <c r="E212" s="133"/>
      <c r="F212" s="133"/>
      <c r="G212" s="133"/>
      <c r="H212" s="134"/>
    </row>
    <row r="213" spans="1:24" s="55" customFormat="1" ht="17.25" customHeight="1">
      <c r="A213" s="127"/>
      <c r="B213" s="13">
        <v>133</v>
      </c>
      <c r="C213" s="14" t="s">
        <v>51</v>
      </c>
      <c r="D213" s="13">
        <v>100</v>
      </c>
      <c r="E213" s="13" t="s">
        <v>78</v>
      </c>
      <c r="F213" s="13">
        <v>2.3199999999999998</v>
      </c>
      <c r="G213" s="13" t="s">
        <v>79</v>
      </c>
      <c r="H213" s="13" t="s">
        <v>80</v>
      </c>
      <c r="I213" s="29"/>
      <c r="J213" s="29"/>
      <c r="K213" s="29"/>
      <c r="L213" s="5"/>
      <c r="M213" s="5"/>
      <c r="N213" s="138"/>
      <c r="O213" s="139"/>
      <c r="P213" s="139"/>
      <c r="Q213" s="139"/>
      <c r="R213" s="140"/>
      <c r="S213" s="5"/>
      <c r="T213" s="5"/>
      <c r="U213" s="5"/>
      <c r="V213" s="29"/>
      <c r="W213" s="29"/>
      <c r="X213" s="29"/>
    </row>
    <row r="214" spans="1:24" s="44" customFormat="1">
      <c r="A214" s="127"/>
      <c r="B214" s="13">
        <v>315</v>
      </c>
      <c r="C214" s="14" t="s">
        <v>81</v>
      </c>
      <c r="D214" s="13">
        <v>200</v>
      </c>
      <c r="E214" s="13">
        <v>1.04</v>
      </c>
      <c r="F214" s="13">
        <v>3.3</v>
      </c>
      <c r="G214" s="13">
        <v>4.6399999999999997</v>
      </c>
      <c r="H214" s="13">
        <v>130.04</v>
      </c>
      <c r="L214" s="29"/>
      <c r="M214" s="47"/>
      <c r="N214" s="47"/>
      <c r="O214" s="47"/>
      <c r="P214" s="47"/>
      <c r="Q214" s="47"/>
      <c r="R214" s="47"/>
      <c r="S214" s="47"/>
      <c r="T214" s="47"/>
      <c r="U214" s="47"/>
    </row>
    <row r="215" spans="1:24" s="44" customFormat="1">
      <c r="A215" s="127"/>
      <c r="B215" s="13">
        <v>769</v>
      </c>
      <c r="C215" s="14" t="s">
        <v>82</v>
      </c>
      <c r="D215" s="13">
        <v>100</v>
      </c>
      <c r="E215" s="13">
        <v>9.08</v>
      </c>
      <c r="F215" s="13">
        <v>7.01</v>
      </c>
      <c r="G215" s="13">
        <v>11.04</v>
      </c>
      <c r="H215" s="13">
        <v>140.80000000000001</v>
      </c>
      <c r="L215" s="29"/>
      <c r="M215" s="47"/>
      <c r="N215" s="47"/>
      <c r="O215" s="47"/>
      <c r="P215" s="47"/>
      <c r="Q215" s="47"/>
      <c r="R215" s="47"/>
      <c r="S215" s="47"/>
      <c r="T215" s="47"/>
      <c r="U215" s="47"/>
    </row>
    <row r="216" spans="1:24" s="78" customFormat="1">
      <c r="A216" s="127"/>
      <c r="B216" s="13">
        <v>903</v>
      </c>
      <c r="C216" s="14" t="s">
        <v>22</v>
      </c>
      <c r="D216" s="13">
        <v>200</v>
      </c>
      <c r="E216" s="13">
        <v>3.98</v>
      </c>
      <c r="F216" s="13">
        <v>6.7</v>
      </c>
      <c r="G216" s="13">
        <v>21.18</v>
      </c>
      <c r="H216" s="13">
        <v>155.68</v>
      </c>
      <c r="I216" s="5"/>
      <c r="L216" s="25"/>
      <c r="M216" s="88"/>
      <c r="N216" s="88"/>
      <c r="O216" s="88"/>
      <c r="P216" s="88"/>
      <c r="Q216" s="88"/>
      <c r="R216" s="88"/>
      <c r="S216" s="88"/>
      <c r="T216" s="88"/>
      <c r="U216" s="88"/>
    </row>
    <row r="217" spans="1:24" s="55" customFormat="1">
      <c r="A217" s="127"/>
      <c r="B217" s="13">
        <v>1081</v>
      </c>
      <c r="C217" s="14" t="s">
        <v>23</v>
      </c>
      <c r="D217" s="13">
        <v>200</v>
      </c>
      <c r="E217" s="13">
        <v>0.42</v>
      </c>
      <c r="F217" s="13">
        <v>0.02</v>
      </c>
      <c r="G217" s="13">
        <v>26.84</v>
      </c>
      <c r="H217" s="13">
        <v>102.5</v>
      </c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</row>
    <row r="218" spans="1:24" s="55" customFormat="1">
      <c r="A218" s="127"/>
      <c r="B218" s="13"/>
      <c r="C218" s="14" t="s">
        <v>24</v>
      </c>
      <c r="D218" s="13">
        <v>40</v>
      </c>
      <c r="E218" s="13">
        <v>2.8</v>
      </c>
      <c r="F218" s="13">
        <v>0.5</v>
      </c>
      <c r="G218" s="13">
        <v>14.6</v>
      </c>
      <c r="H218" s="17">
        <v>71</v>
      </c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</row>
    <row r="219" spans="1:24" s="23" customFormat="1">
      <c r="A219" s="128"/>
      <c r="B219" s="13"/>
      <c r="C219" s="19" t="s">
        <v>25</v>
      </c>
      <c r="D219" s="20">
        <f>SUM(D213:D218)</f>
        <v>840</v>
      </c>
      <c r="E219" s="20">
        <v>18.45</v>
      </c>
      <c r="F219" s="20">
        <f>SUM(F213:F218)</f>
        <v>19.849999999999998</v>
      </c>
      <c r="G219" s="20">
        <v>82.28</v>
      </c>
      <c r="H219" s="20">
        <v>644.59</v>
      </c>
    </row>
    <row r="220" spans="1:24" s="44" customFormat="1">
      <c r="A220" s="89"/>
      <c r="B220" s="13"/>
      <c r="C220" s="32" t="s">
        <v>26</v>
      </c>
      <c r="D220" s="33">
        <f>D211+D219</f>
        <v>1350</v>
      </c>
      <c r="E220" s="34">
        <f>E211+E219</f>
        <v>33.24</v>
      </c>
      <c r="F220" s="34">
        <f>F211+F219</f>
        <v>43.429999999999993</v>
      </c>
      <c r="G220" s="34">
        <f>G211+G219</f>
        <v>190.82</v>
      </c>
      <c r="H220" s="34">
        <f>H211+H219</f>
        <v>1339.0700000000002</v>
      </c>
    </row>
    <row r="221" spans="1:24" s="55" customFormat="1">
      <c r="A221" s="36"/>
      <c r="B221" s="37"/>
      <c r="C221" s="79"/>
      <c r="D221" s="80"/>
      <c r="E221" s="57"/>
      <c r="F221" s="57"/>
      <c r="G221" s="57"/>
      <c r="H221" s="57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</row>
    <row r="222" spans="1:24" s="55" customFormat="1">
      <c r="A222" s="36"/>
      <c r="B222" s="37"/>
      <c r="C222" s="22"/>
      <c r="D222" s="38"/>
      <c r="E222" s="39"/>
      <c r="F222" s="39"/>
      <c r="G222" s="39"/>
      <c r="H222" s="3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</row>
    <row r="223" spans="1:24" s="55" customFormat="1">
      <c r="A223" s="36"/>
      <c r="B223" s="37"/>
      <c r="C223" s="22"/>
      <c r="D223" s="39"/>
      <c r="E223" s="39"/>
      <c r="F223" s="39"/>
      <c r="G223" s="39"/>
      <c r="H223" s="3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</row>
    <row r="224" spans="1:24" s="55" customFormat="1">
      <c r="A224" s="36"/>
      <c r="B224" s="56"/>
      <c r="C224" s="151"/>
      <c r="D224" s="152"/>
      <c r="E224" s="152"/>
      <c r="F224" s="152"/>
      <c r="G224" s="152"/>
      <c r="H224" s="153"/>
      <c r="I224" s="29"/>
      <c r="J224" s="29"/>
      <c r="K224" s="29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29"/>
      <c r="W224" s="29"/>
      <c r="X224" s="29"/>
    </row>
    <row r="225" spans="1:24" s="55" customFormat="1">
      <c r="A225" s="36"/>
      <c r="B225" s="37"/>
      <c r="C225" s="22"/>
      <c r="D225" s="38"/>
      <c r="E225" s="39"/>
      <c r="F225" s="39"/>
      <c r="G225" s="39"/>
      <c r="H225" s="39"/>
      <c r="I225" s="29"/>
      <c r="J225" s="29"/>
      <c r="K225" s="29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29"/>
      <c r="W225" s="29"/>
      <c r="X225" s="29"/>
    </row>
    <row r="226" spans="1:24" s="23" customFormat="1">
      <c r="A226" s="58"/>
      <c r="B226" s="37"/>
      <c r="C226" s="22"/>
      <c r="D226" s="38"/>
      <c r="E226" s="39"/>
      <c r="F226" s="39"/>
      <c r="G226" s="39"/>
      <c r="H226" s="39"/>
      <c r="L226" s="29"/>
      <c r="M226" s="29"/>
      <c r="N226" s="29"/>
      <c r="O226" s="29"/>
      <c r="P226" s="29"/>
      <c r="Q226" s="29"/>
      <c r="R226" s="29"/>
      <c r="S226" s="29"/>
      <c r="T226" s="29"/>
      <c r="U226" s="29"/>
    </row>
    <row r="227" spans="1:24" s="44" customFormat="1">
      <c r="A227" s="51"/>
      <c r="B227" s="37"/>
      <c r="C227" s="22"/>
      <c r="D227" s="38"/>
      <c r="E227" s="39"/>
      <c r="F227" s="39"/>
      <c r="G227" s="39"/>
      <c r="H227" s="39"/>
      <c r="L227" s="29"/>
      <c r="M227" s="29"/>
      <c r="N227" s="29"/>
      <c r="O227" s="29"/>
      <c r="P227" s="29"/>
      <c r="Q227" s="29"/>
      <c r="R227" s="29"/>
      <c r="S227" s="29"/>
      <c r="T227" s="29"/>
      <c r="U227" s="29"/>
    </row>
    <row r="228" spans="1:24">
      <c r="A228" s="62"/>
      <c r="B228" s="37"/>
      <c r="C228" s="22"/>
      <c r="D228" s="38"/>
      <c r="E228" s="39"/>
      <c r="F228" s="39"/>
      <c r="G228" s="39"/>
      <c r="H228" s="39"/>
    </row>
    <row r="229" spans="1:24" s="11" customFormat="1">
      <c r="A229" s="62"/>
      <c r="B229" s="37"/>
      <c r="C229" s="22"/>
      <c r="D229" s="38"/>
      <c r="E229" s="39"/>
      <c r="F229" s="39"/>
      <c r="G229" s="39"/>
      <c r="H229" s="39"/>
      <c r="I229" s="5"/>
      <c r="J229" s="5"/>
      <c r="L229" s="29"/>
      <c r="M229" s="29"/>
      <c r="N229" s="29"/>
      <c r="O229" s="29"/>
      <c r="P229" s="29"/>
      <c r="Q229" s="29"/>
      <c r="R229" s="29"/>
      <c r="S229" s="29"/>
      <c r="T229" s="29"/>
      <c r="U229" s="29"/>
    </row>
    <row r="230" spans="1:24" s="11" customFormat="1">
      <c r="A230" s="62"/>
      <c r="B230" s="37"/>
      <c r="C230" s="22"/>
      <c r="D230" s="38"/>
      <c r="E230" s="39"/>
      <c r="F230" s="39"/>
      <c r="G230" s="39"/>
      <c r="H230" s="39"/>
      <c r="I230" s="5"/>
      <c r="J230" s="5"/>
      <c r="L230" s="29"/>
      <c r="M230" s="29"/>
      <c r="N230" s="29"/>
      <c r="O230" s="29"/>
      <c r="P230" s="29"/>
      <c r="Q230" s="29"/>
      <c r="R230" s="29"/>
      <c r="S230" s="29"/>
      <c r="T230" s="29"/>
      <c r="U230" s="29"/>
    </row>
    <row r="231" spans="1:24" s="11" customFormat="1">
      <c r="A231" s="62"/>
      <c r="B231" s="37"/>
      <c r="C231" s="22"/>
      <c r="D231" s="38"/>
      <c r="E231" s="39"/>
      <c r="F231" s="39"/>
      <c r="G231" s="39"/>
      <c r="H231" s="39"/>
      <c r="I231" s="5"/>
      <c r="J231" s="5"/>
      <c r="L231" s="29"/>
      <c r="M231" s="29"/>
      <c r="N231" s="29"/>
      <c r="O231" s="29"/>
      <c r="P231" s="29"/>
      <c r="Q231" s="29"/>
      <c r="R231" s="29"/>
      <c r="S231" s="29"/>
      <c r="T231" s="29"/>
      <c r="U231" s="29"/>
    </row>
    <row r="232" spans="1:24">
      <c r="A232" s="36"/>
      <c r="B232" s="37"/>
      <c r="C232" s="22"/>
      <c r="D232" s="38"/>
      <c r="E232" s="39"/>
      <c r="F232" s="39"/>
      <c r="G232" s="39"/>
      <c r="H232" s="39"/>
      <c r="I232" s="5"/>
      <c r="J232" s="5"/>
    </row>
    <row r="233" spans="1:24" ht="7.5" customHeight="1">
      <c r="A233" s="36"/>
      <c r="B233" s="37"/>
      <c r="C233" s="22"/>
      <c r="D233" s="38"/>
      <c r="E233" s="39"/>
      <c r="F233" s="39"/>
      <c r="G233" s="39"/>
      <c r="H233" s="39"/>
      <c r="M233" s="47"/>
      <c r="N233" s="47"/>
      <c r="O233" s="47"/>
      <c r="P233" s="47"/>
      <c r="Q233" s="47"/>
      <c r="R233" s="47"/>
      <c r="S233" s="47"/>
      <c r="T233" s="47"/>
      <c r="U233" s="47"/>
    </row>
    <row r="234" spans="1:24" ht="46.5" customHeight="1">
      <c r="A234" s="114" t="s">
        <v>70</v>
      </c>
      <c r="B234" s="114" t="s">
        <v>1</v>
      </c>
      <c r="C234" s="154" t="s">
        <v>2</v>
      </c>
      <c r="D234" s="154" t="s">
        <v>3</v>
      </c>
      <c r="E234" s="156" t="s">
        <v>4</v>
      </c>
      <c r="F234" s="157"/>
      <c r="G234" s="158"/>
      <c r="H234" s="154" t="s">
        <v>5</v>
      </c>
      <c r="L234" s="90"/>
      <c r="M234" s="47"/>
      <c r="N234" s="47"/>
      <c r="O234" s="47"/>
      <c r="P234" s="47"/>
      <c r="Q234" s="47"/>
      <c r="R234" s="47"/>
      <c r="S234" s="47"/>
      <c r="T234" s="47"/>
      <c r="U234" s="47"/>
    </row>
    <row r="235" spans="1:24" s="44" customFormat="1" ht="21" customHeight="1">
      <c r="A235" s="115"/>
      <c r="B235" s="115"/>
      <c r="C235" s="155"/>
      <c r="D235" s="155"/>
      <c r="E235" s="61" t="s">
        <v>6</v>
      </c>
      <c r="F235" s="61" t="s">
        <v>7</v>
      </c>
      <c r="G235" s="61" t="s">
        <v>8</v>
      </c>
      <c r="H235" s="155"/>
      <c r="L235" s="29"/>
      <c r="M235" s="47"/>
      <c r="N235" s="47"/>
      <c r="O235" s="47"/>
      <c r="P235" s="47"/>
      <c r="Q235" s="47"/>
      <c r="R235" s="47"/>
      <c r="S235" s="47"/>
      <c r="T235" s="47"/>
      <c r="U235" s="47"/>
    </row>
    <row r="236" spans="1:24">
      <c r="A236" s="91" t="s">
        <v>63</v>
      </c>
      <c r="B236" s="46"/>
      <c r="C236" s="146" t="s">
        <v>10</v>
      </c>
      <c r="D236" s="147"/>
      <c r="E236" s="147"/>
      <c r="F236" s="147"/>
      <c r="G236" s="147"/>
      <c r="H236" s="148"/>
      <c r="L236" s="47"/>
    </row>
    <row r="237" spans="1:24">
      <c r="A237" s="48" t="s">
        <v>48</v>
      </c>
      <c r="B237" s="13">
        <v>204</v>
      </c>
      <c r="C237" s="14" t="s">
        <v>83</v>
      </c>
      <c r="D237" s="13">
        <v>150</v>
      </c>
      <c r="E237" s="13">
        <v>6.57</v>
      </c>
      <c r="F237" s="13">
        <v>17.7</v>
      </c>
      <c r="G237" s="13">
        <v>19.95</v>
      </c>
      <c r="H237" s="13">
        <v>359.73</v>
      </c>
      <c r="I237" s="5"/>
      <c r="J237" s="5"/>
      <c r="K237" s="5"/>
      <c r="V237" s="5"/>
    </row>
    <row r="238" spans="1:24" s="23" customFormat="1">
      <c r="A238" s="92"/>
      <c r="B238" s="13">
        <v>1167</v>
      </c>
      <c r="C238" s="14" t="s">
        <v>14</v>
      </c>
      <c r="D238" s="13">
        <v>200</v>
      </c>
      <c r="E238" s="13">
        <v>0.26</v>
      </c>
      <c r="F238" s="13">
        <v>0.14000000000000001</v>
      </c>
      <c r="G238" s="13">
        <v>5.6</v>
      </c>
      <c r="H238" s="13">
        <v>23.08</v>
      </c>
      <c r="L238" s="29"/>
      <c r="M238" s="29"/>
      <c r="N238" s="29"/>
      <c r="O238" s="29"/>
      <c r="P238" s="29"/>
      <c r="Q238" s="29"/>
      <c r="R238" s="29"/>
      <c r="S238" s="29"/>
      <c r="T238" s="29"/>
      <c r="U238" s="29"/>
    </row>
    <row r="239" spans="1:24" s="23" customFormat="1">
      <c r="A239" s="92"/>
      <c r="B239" s="13"/>
      <c r="C239" s="14" t="s">
        <v>16</v>
      </c>
      <c r="D239" s="13">
        <v>80</v>
      </c>
      <c r="E239" s="13">
        <v>6.08</v>
      </c>
      <c r="F239" s="13">
        <v>0.64</v>
      </c>
      <c r="G239" s="13">
        <v>39.36</v>
      </c>
      <c r="H239" s="13">
        <v>187.52</v>
      </c>
      <c r="L239" s="29"/>
      <c r="M239" s="29"/>
      <c r="N239" s="29"/>
      <c r="O239" s="29"/>
      <c r="P239" s="29"/>
      <c r="Q239" s="29"/>
      <c r="R239" s="29"/>
      <c r="S239" s="29"/>
      <c r="T239" s="29"/>
      <c r="U239" s="29"/>
    </row>
    <row r="240" spans="1:24">
      <c r="A240" s="15"/>
      <c r="B240" s="13">
        <v>1059</v>
      </c>
      <c r="C240" s="14" t="s">
        <v>84</v>
      </c>
      <c r="D240" s="13">
        <v>100</v>
      </c>
      <c r="E240" s="13">
        <v>0.86</v>
      </c>
      <c r="F240" s="13" t="s">
        <v>85</v>
      </c>
      <c r="G240" s="13" t="s">
        <v>86</v>
      </c>
      <c r="H240" s="13">
        <v>32.81</v>
      </c>
      <c r="L240" s="51"/>
    </row>
    <row r="241" spans="1:22" ht="15" customHeight="1">
      <c r="A241" s="15"/>
      <c r="B241" s="13"/>
      <c r="C241" s="19" t="s">
        <v>17</v>
      </c>
      <c r="D241" s="20">
        <f>SUM(D237:D240)</f>
        <v>530</v>
      </c>
      <c r="E241" s="20">
        <f>SUM(E237:E240)</f>
        <v>13.77</v>
      </c>
      <c r="F241" s="20">
        <v>18.57</v>
      </c>
      <c r="G241" s="20">
        <v>72.52</v>
      </c>
      <c r="H241" s="20">
        <f>SUM(H237:H240)</f>
        <v>603.1400000000001</v>
      </c>
      <c r="L241" s="5"/>
      <c r="M241" s="5"/>
      <c r="N241" s="138" t="s">
        <v>35</v>
      </c>
      <c r="O241" s="139"/>
      <c r="P241" s="139"/>
      <c r="Q241" s="139"/>
      <c r="R241" s="140"/>
      <c r="S241" s="5"/>
      <c r="T241" s="5"/>
      <c r="U241" s="5"/>
    </row>
    <row r="242" spans="1:22">
      <c r="A242" s="15"/>
      <c r="B242" s="46"/>
      <c r="C242" s="132" t="s">
        <v>18</v>
      </c>
      <c r="D242" s="133"/>
      <c r="E242" s="133"/>
      <c r="F242" s="133"/>
      <c r="G242" s="133"/>
      <c r="H242" s="134"/>
    </row>
    <row r="243" spans="1:22">
      <c r="A243" s="15"/>
      <c r="B243" s="13">
        <v>91</v>
      </c>
      <c r="C243" s="14" t="s">
        <v>19</v>
      </c>
      <c r="D243" s="13">
        <v>60</v>
      </c>
      <c r="E243" s="13">
        <v>0.67</v>
      </c>
      <c r="F243" s="13">
        <v>2.9</v>
      </c>
      <c r="G243" s="13">
        <v>3.9</v>
      </c>
      <c r="H243" s="13">
        <v>48.41</v>
      </c>
      <c r="M243" s="47"/>
      <c r="N243" s="47"/>
      <c r="O243" s="47"/>
      <c r="P243" s="47"/>
      <c r="Q243" s="47"/>
      <c r="R243" s="47"/>
      <c r="S243" s="47"/>
      <c r="T243" s="47"/>
      <c r="U243" s="47"/>
    </row>
    <row r="244" spans="1:22">
      <c r="A244" s="15"/>
      <c r="B244" s="13">
        <v>335</v>
      </c>
      <c r="C244" s="14" t="s">
        <v>87</v>
      </c>
      <c r="D244" s="13">
        <v>200</v>
      </c>
      <c r="E244" s="13">
        <v>1.56</v>
      </c>
      <c r="F244" s="13">
        <v>4.3</v>
      </c>
      <c r="G244" s="13">
        <v>6.9</v>
      </c>
      <c r="H244" s="13">
        <v>149.47999999999999</v>
      </c>
    </row>
    <row r="245" spans="1:22">
      <c r="A245" s="15"/>
      <c r="B245" s="13">
        <v>626</v>
      </c>
      <c r="C245" s="14" t="s">
        <v>88</v>
      </c>
      <c r="D245" s="13">
        <v>100</v>
      </c>
      <c r="E245" s="13">
        <v>20.69</v>
      </c>
      <c r="F245" s="13">
        <v>2.52</v>
      </c>
      <c r="G245" s="13">
        <v>0.09</v>
      </c>
      <c r="H245" s="13">
        <v>105.74</v>
      </c>
      <c r="I245" s="5"/>
      <c r="J245" s="5"/>
      <c r="K245" s="5"/>
      <c r="M245" s="51"/>
      <c r="N245" s="51"/>
      <c r="O245" s="51"/>
      <c r="P245" s="51"/>
      <c r="Q245" s="51"/>
      <c r="R245" s="51"/>
      <c r="S245" s="51"/>
      <c r="T245" s="51"/>
      <c r="U245" s="51"/>
      <c r="V245" s="5"/>
    </row>
    <row r="246" spans="1:22">
      <c r="A246" s="15"/>
      <c r="B246" s="13">
        <v>891</v>
      </c>
      <c r="C246" s="14" t="s">
        <v>34</v>
      </c>
      <c r="D246" s="13">
        <v>200</v>
      </c>
      <c r="E246" s="13">
        <v>4.9000000000000004</v>
      </c>
      <c r="F246" s="17">
        <v>1</v>
      </c>
      <c r="G246" s="13">
        <v>45.1</v>
      </c>
      <c r="H246" s="13">
        <v>209.02</v>
      </c>
    </row>
    <row r="247" spans="1:22">
      <c r="A247" s="15"/>
      <c r="B247" s="13">
        <v>1096</v>
      </c>
      <c r="C247" s="14" t="s">
        <v>47</v>
      </c>
      <c r="D247" s="13">
        <v>200</v>
      </c>
      <c r="E247" s="17">
        <v>0</v>
      </c>
      <c r="F247" s="17">
        <v>0</v>
      </c>
      <c r="G247" s="13">
        <v>9.86</v>
      </c>
      <c r="H247" s="13">
        <v>36.94</v>
      </c>
      <c r="L247" s="51"/>
    </row>
    <row r="248" spans="1:22" s="23" customFormat="1">
      <c r="A248" s="92"/>
      <c r="B248" s="13"/>
      <c r="C248" s="14" t="s">
        <v>24</v>
      </c>
      <c r="D248" s="13">
        <v>40</v>
      </c>
      <c r="E248" s="13">
        <v>2.8</v>
      </c>
      <c r="F248" s="13">
        <v>0.5</v>
      </c>
      <c r="G248" s="13">
        <v>14.6</v>
      </c>
      <c r="H248" s="17">
        <v>71</v>
      </c>
      <c r="L248" s="29"/>
    </row>
    <row r="249" spans="1:22" s="44" customFormat="1">
      <c r="A249" s="53"/>
      <c r="B249" s="13"/>
      <c r="C249" s="19" t="s">
        <v>25</v>
      </c>
      <c r="D249" s="20">
        <f>SUM(D243:D248)</f>
        <v>800</v>
      </c>
      <c r="E249" s="20">
        <f>SUM(E243:E248)</f>
        <v>30.62</v>
      </c>
      <c r="F249" s="20">
        <f>SUM(F243:F248)</f>
        <v>11.219999999999999</v>
      </c>
      <c r="G249" s="20">
        <f>SUM(G243:G248)</f>
        <v>80.449999999999989</v>
      </c>
      <c r="H249" s="20">
        <f>SUM(H243:H248)</f>
        <v>620.58999999999992</v>
      </c>
      <c r="L249" s="47"/>
    </row>
    <row r="250" spans="1:22">
      <c r="A250" s="54"/>
      <c r="B250" s="13"/>
      <c r="C250" s="32" t="s">
        <v>26</v>
      </c>
      <c r="D250" s="33">
        <f>D241+D249</f>
        <v>1330</v>
      </c>
      <c r="E250" s="34">
        <f>E241+E249</f>
        <v>44.39</v>
      </c>
      <c r="F250" s="34">
        <f>F241+F249</f>
        <v>29.79</v>
      </c>
      <c r="G250" s="34">
        <f>G241+G249</f>
        <v>152.96999999999997</v>
      </c>
      <c r="H250" s="34">
        <f>H241+H249</f>
        <v>1223.73</v>
      </c>
      <c r="L250" s="63"/>
      <c r="M250" s="64"/>
      <c r="N250" s="64"/>
      <c r="O250" s="64"/>
      <c r="P250" s="64"/>
      <c r="Q250" s="64"/>
      <c r="R250" s="64"/>
      <c r="S250" s="64"/>
      <c r="T250" s="64"/>
      <c r="U250" s="64"/>
    </row>
    <row r="251" spans="1:22">
      <c r="A251" s="36"/>
      <c r="B251" s="37"/>
      <c r="C251" s="22"/>
      <c r="D251" s="38"/>
      <c r="E251" s="39"/>
      <c r="F251" s="39"/>
      <c r="G251" s="39"/>
      <c r="H251" s="39"/>
      <c r="L251" s="63"/>
      <c r="M251" s="64"/>
      <c r="N251" s="64"/>
      <c r="O251" s="64"/>
      <c r="P251" s="64"/>
      <c r="Q251" s="64"/>
      <c r="R251" s="64"/>
      <c r="S251" s="64"/>
      <c r="T251" s="64"/>
      <c r="U251" s="64"/>
    </row>
    <row r="252" spans="1:22">
      <c r="A252" s="36"/>
      <c r="B252" s="37"/>
      <c r="C252" s="22"/>
      <c r="D252" s="38"/>
      <c r="E252" s="39"/>
      <c r="F252" s="39"/>
      <c r="G252" s="39"/>
      <c r="H252" s="39"/>
      <c r="L252" s="63"/>
      <c r="M252" s="64"/>
      <c r="N252" s="64"/>
      <c r="O252" s="64"/>
      <c r="P252" s="64"/>
      <c r="Q252" s="64"/>
      <c r="R252" s="64"/>
      <c r="S252" s="64"/>
      <c r="T252" s="64"/>
      <c r="U252" s="64"/>
    </row>
    <row r="253" spans="1:22">
      <c r="A253" s="36"/>
      <c r="B253" s="37"/>
      <c r="C253" s="22"/>
      <c r="D253" s="39"/>
      <c r="E253" s="39"/>
      <c r="F253" s="39"/>
      <c r="G253" s="39"/>
      <c r="H253" s="39"/>
      <c r="L253" s="60"/>
      <c r="M253" s="60"/>
      <c r="N253" s="60"/>
      <c r="O253" s="60"/>
      <c r="P253" s="60"/>
      <c r="Q253" s="60"/>
      <c r="R253" s="60"/>
      <c r="S253" s="60"/>
      <c r="T253" s="60"/>
      <c r="U253" s="60"/>
    </row>
    <row r="254" spans="1:22">
      <c r="A254" s="36"/>
      <c r="B254" s="56"/>
      <c r="C254" s="151"/>
      <c r="D254" s="152"/>
      <c r="E254" s="152"/>
      <c r="F254" s="152"/>
      <c r="G254" s="152"/>
      <c r="H254" s="153"/>
      <c r="L254" s="60"/>
      <c r="M254" s="60"/>
      <c r="N254" s="60"/>
      <c r="O254" s="60"/>
      <c r="P254" s="60"/>
      <c r="Q254" s="60"/>
      <c r="R254" s="60"/>
      <c r="S254" s="60"/>
      <c r="T254" s="60"/>
      <c r="U254" s="60"/>
    </row>
    <row r="255" spans="1:22">
      <c r="A255" s="36"/>
      <c r="B255" s="37"/>
      <c r="C255" s="22"/>
      <c r="D255" s="38"/>
      <c r="E255" s="39"/>
      <c r="F255" s="39"/>
      <c r="G255" s="39"/>
      <c r="H255" s="39"/>
    </row>
    <row r="256" spans="1:22" s="23" customFormat="1">
      <c r="A256" s="58"/>
      <c r="B256" s="37"/>
      <c r="C256" s="22"/>
      <c r="D256" s="38"/>
      <c r="E256" s="39"/>
      <c r="F256" s="39"/>
      <c r="G256" s="39"/>
      <c r="H256" s="39"/>
      <c r="L256" s="60"/>
      <c r="M256" s="60"/>
      <c r="N256" s="60"/>
      <c r="O256" s="60"/>
      <c r="P256" s="60"/>
      <c r="Q256" s="60"/>
      <c r="R256" s="60"/>
      <c r="S256" s="60"/>
      <c r="T256" s="60"/>
      <c r="U256" s="60"/>
    </row>
    <row r="257" spans="1:21" s="44" customFormat="1">
      <c r="A257" s="51"/>
      <c r="B257" s="37"/>
      <c r="C257" s="22"/>
      <c r="D257" s="38"/>
      <c r="E257" s="39"/>
      <c r="F257" s="39"/>
      <c r="G257" s="39"/>
      <c r="H257" s="39"/>
      <c r="L257" s="29"/>
      <c r="M257" s="29"/>
      <c r="N257" s="29"/>
      <c r="O257" s="29"/>
      <c r="P257" s="29"/>
      <c r="Q257" s="29"/>
      <c r="R257" s="29"/>
      <c r="S257" s="29"/>
      <c r="T257" s="29"/>
      <c r="U257" s="29"/>
    </row>
    <row r="258" spans="1:21" s="65" customFormat="1" ht="25.5" customHeight="1">
      <c r="A258" s="62"/>
      <c r="B258" s="37"/>
      <c r="C258" s="22"/>
      <c r="D258" s="38"/>
      <c r="E258" s="39"/>
      <c r="F258" s="39"/>
      <c r="G258" s="39"/>
      <c r="H258" s="39"/>
      <c r="I258" s="5"/>
      <c r="J258" s="5"/>
      <c r="L258" s="29"/>
      <c r="M258" s="29"/>
      <c r="N258" s="29"/>
      <c r="O258" s="29"/>
      <c r="P258" s="29"/>
      <c r="Q258" s="29"/>
      <c r="R258" s="29"/>
      <c r="S258" s="29"/>
      <c r="T258" s="29"/>
      <c r="U258" s="29"/>
    </row>
    <row r="259" spans="1:21" s="11" customFormat="1">
      <c r="A259" s="62"/>
      <c r="B259" s="37"/>
      <c r="C259" s="22"/>
      <c r="D259" s="38"/>
      <c r="E259" s="39"/>
      <c r="F259" s="39"/>
      <c r="G259" s="39"/>
      <c r="H259" s="39"/>
      <c r="I259" s="5"/>
      <c r="J259" s="5"/>
      <c r="L259" s="29"/>
      <c r="M259" s="47"/>
      <c r="N259" s="47"/>
      <c r="O259" s="47"/>
      <c r="P259" s="47"/>
      <c r="Q259" s="47"/>
      <c r="R259" s="47"/>
      <c r="S259" s="47"/>
      <c r="T259" s="47"/>
      <c r="U259" s="47"/>
    </row>
    <row r="260" spans="1:21">
      <c r="A260" s="36"/>
      <c r="B260" s="37"/>
      <c r="C260" s="22"/>
      <c r="D260" s="38"/>
      <c r="E260" s="39"/>
      <c r="F260" s="39"/>
      <c r="G260" s="39"/>
      <c r="H260" s="39"/>
      <c r="I260" s="5"/>
      <c r="J260" s="5"/>
      <c r="L260" s="47"/>
      <c r="M260" s="51"/>
      <c r="N260" s="51"/>
      <c r="O260" s="51"/>
      <c r="P260" s="51"/>
      <c r="Q260" s="51"/>
      <c r="R260" s="51"/>
      <c r="S260" s="51"/>
      <c r="T260" s="51"/>
      <c r="U260" s="51"/>
    </row>
    <row r="261" spans="1:21" s="11" customFormat="1" ht="0.75" customHeight="1">
      <c r="A261" s="62"/>
      <c r="B261" s="37"/>
      <c r="C261" s="22"/>
      <c r="D261" s="38"/>
      <c r="E261" s="39"/>
      <c r="F261" s="39"/>
      <c r="G261" s="39"/>
      <c r="H261" s="39"/>
      <c r="I261" s="5"/>
      <c r="J261" s="5"/>
      <c r="L261" s="29"/>
      <c r="M261" s="29"/>
      <c r="N261" s="29"/>
      <c r="O261" s="29"/>
      <c r="P261" s="29"/>
      <c r="Q261" s="29"/>
      <c r="R261" s="29"/>
      <c r="S261" s="29"/>
      <c r="T261" s="29"/>
      <c r="U261" s="29"/>
    </row>
    <row r="262" spans="1:21" ht="14.25" customHeight="1">
      <c r="A262" s="36"/>
      <c r="B262" s="37"/>
      <c r="C262" s="22"/>
      <c r="D262" s="39"/>
      <c r="E262" s="39"/>
      <c r="F262" s="39"/>
      <c r="G262" s="39"/>
      <c r="H262" s="39"/>
      <c r="L262" s="51"/>
    </row>
    <row r="263" spans="1:21">
      <c r="A263" s="114" t="s">
        <v>70</v>
      </c>
      <c r="B263" s="114" t="s">
        <v>1</v>
      </c>
      <c r="C263" s="154" t="s">
        <v>2</v>
      </c>
      <c r="D263" s="154" t="s">
        <v>3</v>
      </c>
      <c r="E263" s="156" t="s">
        <v>4</v>
      </c>
      <c r="F263" s="157"/>
      <c r="G263" s="158"/>
      <c r="H263" s="154" t="s">
        <v>5</v>
      </c>
      <c r="L263" s="5"/>
      <c r="M263" s="5"/>
      <c r="N263" s="138" t="s">
        <v>35</v>
      </c>
      <c r="O263" s="139"/>
      <c r="P263" s="139"/>
      <c r="Q263" s="139"/>
      <c r="R263" s="140"/>
      <c r="S263" s="5"/>
      <c r="T263" s="5"/>
      <c r="U263" s="5"/>
    </row>
    <row r="264" spans="1:21" ht="28.5" customHeight="1">
      <c r="A264" s="115"/>
      <c r="B264" s="115"/>
      <c r="C264" s="155"/>
      <c r="D264" s="155"/>
      <c r="E264" s="61" t="s">
        <v>6</v>
      </c>
      <c r="F264" s="61" t="s">
        <v>7</v>
      </c>
      <c r="G264" s="61" t="s">
        <v>8</v>
      </c>
      <c r="H264" s="155"/>
    </row>
    <row r="265" spans="1:21" s="23" customFormat="1">
      <c r="A265" s="93" t="s">
        <v>63</v>
      </c>
      <c r="B265" s="46"/>
      <c r="C265" s="146" t="s">
        <v>10</v>
      </c>
      <c r="D265" s="147"/>
      <c r="E265" s="147"/>
      <c r="F265" s="147"/>
      <c r="G265" s="147"/>
      <c r="H265" s="148"/>
      <c r="L265" s="29"/>
      <c r="M265" s="29"/>
      <c r="N265" s="29"/>
      <c r="O265" s="29"/>
      <c r="P265" s="29"/>
      <c r="Q265" s="29"/>
      <c r="R265" s="29"/>
      <c r="S265" s="29"/>
      <c r="T265" s="29"/>
      <c r="U265" s="29"/>
    </row>
    <row r="266" spans="1:21" s="23" customFormat="1">
      <c r="A266" s="94" t="s">
        <v>54</v>
      </c>
      <c r="B266" s="13">
        <v>174</v>
      </c>
      <c r="C266" s="14" t="s">
        <v>89</v>
      </c>
      <c r="D266" s="13">
        <v>200</v>
      </c>
      <c r="E266" s="13">
        <v>5.2</v>
      </c>
      <c r="F266" s="13">
        <v>8.6999999999999993</v>
      </c>
      <c r="G266" s="13">
        <v>63.5</v>
      </c>
      <c r="H266" s="13">
        <v>337.22</v>
      </c>
      <c r="L266" s="29"/>
      <c r="M266" s="29"/>
      <c r="N266" s="29"/>
      <c r="O266" s="29"/>
      <c r="P266" s="29"/>
      <c r="Q266" s="29"/>
      <c r="R266" s="29"/>
      <c r="S266" s="29"/>
      <c r="T266" s="29"/>
      <c r="U266" s="29"/>
    </row>
    <row r="267" spans="1:21" s="23" customFormat="1">
      <c r="A267" s="135"/>
      <c r="B267" s="13">
        <v>1167</v>
      </c>
      <c r="C267" s="14" t="s">
        <v>14</v>
      </c>
      <c r="D267" s="13">
        <v>200</v>
      </c>
      <c r="E267" s="13">
        <v>0.26</v>
      </c>
      <c r="F267" s="13">
        <v>0.14000000000000001</v>
      </c>
      <c r="G267" s="13">
        <v>5.6</v>
      </c>
      <c r="H267" s="13">
        <v>23.08</v>
      </c>
      <c r="L267" s="29"/>
      <c r="M267" s="29"/>
      <c r="N267" s="29"/>
      <c r="O267" s="29"/>
      <c r="P267" s="29"/>
      <c r="Q267" s="29"/>
      <c r="R267" s="29"/>
      <c r="S267" s="29"/>
      <c r="T267" s="29"/>
      <c r="U267" s="29"/>
    </row>
    <row r="268" spans="1:21" s="23" customFormat="1">
      <c r="A268" s="136"/>
      <c r="B268" s="13"/>
      <c r="C268" s="14" t="s">
        <v>15</v>
      </c>
      <c r="D268" s="13">
        <v>20</v>
      </c>
      <c r="E268" s="13">
        <v>3.2</v>
      </c>
      <c r="F268" s="13">
        <v>5.9</v>
      </c>
      <c r="G268" s="17">
        <v>0</v>
      </c>
      <c r="H268" s="13">
        <v>71.66</v>
      </c>
      <c r="L268" s="29"/>
      <c r="M268" s="29"/>
      <c r="N268" s="29"/>
      <c r="O268" s="29"/>
      <c r="P268" s="29"/>
      <c r="Q268" s="29"/>
      <c r="R268" s="29"/>
      <c r="S268" s="29"/>
      <c r="T268" s="29"/>
      <c r="U268" s="29"/>
    </row>
    <row r="269" spans="1:21">
      <c r="A269" s="136"/>
      <c r="B269" s="13"/>
      <c r="C269" s="14" t="s">
        <v>16</v>
      </c>
      <c r="D269" s="13">
        <v>80</v>
      </c>
      <c r="E269" s="13">
        <v>6.08</v>
      </c>
      <c r="F269" s="13">
        <v>0.64</v>
      </c>
      <c r="G269" s="13">
        <v>39.36</v>
      </c>
      <c r="H269" s="13">
        <v>187.52</v>
      </c>
    </row>
    <row r="270" spans="1:21">
      <c r="A270" s="136"/>
      <c r="B270" s="13"/>
      <c r="C270" s="19" t="s">
        <v>17</v>
      </c>
      <c r="D270" s="20">
        <f>SUM(D266:D269)</f>
        <v>500</v>
      </c>
      <c r="E270" s="20">
        <f>SUM(E266:E269)</f>
        <v>14.74</v>
      </c>
      <c r="F270" s="20">
        <f>SUM(F266:F269)</f>
        <v>15.38</v>
      </c>
      <c r="G270" s="20">
        <f>SUM(G266:G269)</f>
        <v>108.46</v>
      </c>
      <c r="H270" s="20">
        <f>SUM(H266:H269)</f>
        <v>619.48</v>
      </c>
      <c r="I270" s="5"/>
    </row>
    <row r="271" spans="1:21">
      <c r="A271" s="136"/>
      <c r="B271" s="46"/>
      <c r="C271" s="132" t="s">
        <v>18</v>
      </c>
      <c r="D271" s="133"/>
      <c r="E271" s="133"/>
      <c r="F271" s="133"/>
      <c r="G271" s="133"/>
      <c r="H271" s="134"/>
    </row>
    <row r="272" spans="1:21">
      <c r="A272" s="136"/>
      <c r="B272" s="66">
        <v>222</v>
      </c>
      <c r="C272" s="14" t="s">
        <v>43</v>
      </c>
      <c r="D272" s="13">
        <v>60</v>
      </c>
      <c r="E272" s="13">
        <v>1.3</v>
      </c>
      <c r="F272" s="13">
        <v>4.5999999999999996</v>
      </c>
      <c r="G272" s="13">
        <v>4.6100000000000003</v>
      </c>
      <c r="H272" s="13">
        <v>70.989999999999995</v>
      </c>
    </row>
    <row r="273" spans="1:8" ht="14.25" customHeight="1">
      <c r="A273" s="136"/>
      <c r="B273" s="172">
        <v>340</v>
      </c>
      <c r="C273" s="176" t="s">
        <v>90</v>
      </c>
      <c r="D273" s="172">
        <v>200</v>
      </c>
      <c r="E273" s="172">
        <v>2.34</v>
      </c>
      <c r="F273" s="172">
        <v>0.66</v>
      </c>
      <c r="G273" s="172">
        <v>11.84</v>
      </c>
      <c r="H273" s="172">
        <v>83.52</v>
      </c>
    </row>
    <row r="274" spans="1:8" ht="15" hidden="1" customHeight="1">
      <c r="A274" s="136"/>
      <c r="B274" s="173"/>
      <c r="C274" s="177"/>
      <c r="D274" s="173"/>
      <c r="E274" s="173"/>
      <c r="F274" s="173"/>
      <c r="G274" s="173"/>
      <c r="H274" s="173"/>
    </row>
    <row r="275" spans="1:8">
      <c r="A275" s="136"/>
      <c r="B275" s="13">
        <v>727</v>
      </c>
      <c r="C275" s="14" t="s">
        <v>91</v>
      </c>
      <c r="D275" s="13">
        <v>100</v>
      </c>
      <c r="E275" s="13" t="s">
        <v>92</v>
      </c>
      <c r="F275" s="13" t="s">
        <v>93</v>
      </c>
      <c r="G275" s="13" t="s">
        <v>94</v>
      </c>
      <c r="H275" s="13" t="s">
        <v>95</v>
      </c>
    </row>
    <row r="276" spans="1:8">
      <c r="A276" s="136"/>
      <c r="B276" s="13">
        <v>897</v>
      </c>
      <c r="C276" s="14" t="s">
        <v>61</v>
      </c>
      <c r="D276" s="13">
        <v>200</v>
      </c>
      <c r="E276" s="13">
        <v>6.92</v>
      </c>
      <c r="F276" s="13">
        <v>0.8</v>
      </c>
      <c r="G276" s="13">
        <v>39.200000000000003</v>
      </c>
      <c r="H276" s="13">
        <v>181.88</v>
      </c>
    </row>
    <row r="277" spans="1:8">
      <c r="A277" s="136"/>
      <c r="B277" s="13">
        <v>1081</v>
      </c>
      <c r="C277" s="14" t="s">
        <v>23</v>
      </c>
      <c r="D277" s="13">
        <v>200</v>
      </c>
      <c r="E277" s="13">
        <v>0.42</v>
      </c>
      <c r="F277" s="13">
        <v>0.02</v>
      </c>
      <c r="G277" s="13">
        <v>26.84</v>
      </c>
      <c r="H277" s="13">
        <v>102.5</v>
      </c>
    </row>
    <row r="278" spans="1:8">
      <c r="A278" s="136"/>
      <c r="B278" s="13"/>
      <c r="C278" s="14" t="s">
        <v>24</v>
      </c>
      <c r="D278" s="13">
        <v>40</v>
      </c>
      <c r="E278" s="13">
        <v>2.8</v>
      </c>
      <c r="F278" s="13">
        <v>0.5</v>
      </c>
      <c r="G278" s="13">
        <v>14.6</v>
      </c>
      <c r="H278" s="17">
        <v>71</v>
      </c>
    </row>
    <row r="279" spans="1:8">
      <c r="A279" s="136"/>
      <c r="B279" s="13"/>
      <c r="C279" s="19" t="s">
        <v>25</v>
      </c>
      <c r="D279" s="20">
        <f>SUM(D272:D278)</f>
        <v>800</v>
      </c>
      <c r="E279" s="20">
        <v>26.8</v>
      </c>
      <c r="F279" s="20">
        <v>15.67</v>
      </c>
      <c r="G279" s="20">
        <v>107.07</v>
      </c>
      <c r="H279" s="20">
        <v>681.17</v>
      </c>
    </row>
    <row r="280" spans="1:8">
      <c r="A280" s="136"/>
      <c r="B280" s="178"/>
      <c r="C280" s="32" t="s">
        <v>26</v>
      </c>
      <c r="D280" s="33">
        <f>D270+D279</f>
        <v>1300</v>
      </c>
      <c r="E280" s="34">
        <f>E270+E279</f>
        <v>41.54</v>
      </c>
      <c r="F280" s="34">
        <f>F270+F279</f>
        <v>31.05</v>
      </c>
      <c r="G280" s="34">
        <f>G270+G279</f>
        <v>215.52999999999997</v>
      </c>
      <c r="H280" s="34">
        <f>H270+H279</f>
        <v>1300.6500000000001</v>
      </c>
    </row>
    <row r="281" spans="1:8">
      <c r="A281" s="136"/>
      <c r="B281" s="179"/>
      <c r="C281" s="95" t="s">
        <v>96</v>
      </c>
      <c r="D281" s="96"/>
      <c r="E281" s="97">
        <f>E19+E46+E76+E94+E125+E157+E189+E220+E250+E280</f>
        <v>366.58000000000004</v>
      </c>
      <c r="F281" s="97">
        <f>F19+F46+F76+F94+F125+F157+F189+F220+F250+F280</f>
        <v>338.32</v>
      </c>
      <c r="G281" s="97">
        <f>G19+G46+G76+G94+G125+G157+G189+G220+G250+G280</f>
        <v>1704.9099999999999</v>
      </c>
      <c r="H281" s="97">
        <f>H19+H46+H76+H94+H125+H157+H189+H220+H250+H280</f>
        <v>12795.539999999999</v>
      </c>
    </row>
    <row r="282" spans="1:8">
      <c r="A282" s="136"/>
      <c r="B282" s="179"/>
      <c r="C282" s="98" t="s">
        <v>97</v>
      </c>
      <c r="D282" s="99"/>
      <c r="E282" s="100">
        <f>E10+E37+E66+E85+E116+E149+E179+E211+E241+E270</f>
        <v>133.89000000000001</v>
      </c>
      <c r="F282" s="100">
        <f>F10+F37+F66+F85+F116+F149+F179+F211+F241+F270</f>
        <v>133.78</v>
      </c>
      <c r="G282" s="100">
        <f>G10+G37+G66+G85+G116+G149+G179+G211+G241+G270</f>
        <v>846.12999999999988</v>
      </c>
      <c r="H282" s="100">
        <f>H10+H37+H66+H85+H116+H149+H179+H211+H241+H270</f>
        <v>5681.33</v>
      </c>
    </row>
    <row r="283" spans="1:8">
      <c r="A283" s="136"/>
      <c r="B283" s="179"/>
      <c r="C283" s="98" t="s">
        <v>98</v>
      </c>
      <c r="D283" s="100"/>
      <c r="E283" s="100">
        <f>E18+E45+E75+E93+E124+E156+E188+E219+E249+E279</f>
        <v>232.69</v>
      </c>
      <c r="F283" s="100">
        <f>F18+F45+F75+F93+F124+F156+F188+F219+F249+F279</f>
        <v>204.53999999999996</v>
      </c>
      <c r="G283" s="100">
        <f>G18+G45+G75+G93+G124+G156+G188+G219+G249+G279</f>
        <v>858.77999999999975</v>
      </c>
      <c r="H283" s="100">
        <f>H18+H45+H75+H93+H124+H156+H188+H219+H249+H279</f>
        <v>7114.2100000000009</v>
      </c>
    </row>
    <row r="284" spans="1:8">
      <c r="A284" s="136"/>
      <c r="B284" s="179"/>
      <c r="C284" s="101" t="s">
        <v>99</v>
      </c>
      <c r="D284" s="102"/>
      <c r="E284" s="103">
        <f t="shared" ref="E284:H286" si="0">E281/10</f>
        <v>36.658000000000001</v>
      </c>
      <c r="F284" s="103">
        <f t="shared" si="0"/>
        <v>33.832000000000001</v>
      </c>
      <c r="G284" s="103">
        <f t="shared" si="0"/>
        <v>170.49099999999999</v>
      </c>
      <c r="H284" s="103">
        <f t="shared" si="0"/>
        <v>1279.5539999999999</v>
      </c>
    </row>
    <row r="285" spans="1:8">
      <c r="A285" s="136"/>
      <c r="B285" s="179"/>
      <c r="C285" s="98" t="s">
        <v>97</v>
      </c>
      <c r="D285" s="99"/>
      <c r="E285" s="100">
        <f t="shared" si="0"/>
        <v>13.389000000000001</v>
      </c>
      <c r="F285" s="100">
        <f t="shared" si="0"/>
        <v>13.378</v>
      </c>
      <c r="G285" s="100">
        <f t="shared" si="0"/>
        <v>84.612999999999985</v>
      </c>
      <c r="H285" s="100">
        <f t="shared" si="0"/>
        <v>568.13300000000004</v>
      </c>
    </row>
    <row r="286" spans="1:8">
      <c r="A286" s="136"/>
      <c r="B286" s="179"/>
      <c r="C286" s="98" t="s">
        <v>98</v>
      </c>
      <c r="D286" s="100"/>
      <c r="E286" s="100">
        <f t="shared" si="0"/>
        <v>23.268999999999998</v>
      </c>
      <c r="F286" s="100">
        <f t="shared" si="0"/>
        <v>20.453999999999997</v>
      </c>
      <c r="G286" s="100">
        <f t="shared" si="0"/>
        <v>85.877999999999972</v>
      </c>
      <c r="H286" s="100">
        <f t="shared" si="0"/>
        <v>711.42100000000005</v>
      </c>
    </row>
    <row r="287" spans="1:8">
      <c r="A287" s="136"/>
      <c r="B287" s="179"/>
      <c r="C287" s="104" t="s">
        <v>100</v>
      </c>
      <c r="D287" s="99"/>
      <c r="E287" s="100"/>
      <c r="F287" s="100"/>
      <c r="G287" s="100"/>
      <c r="H287" s="100"/>
    </row>
    <row r="288" spans="1:8">
      <c r="A288" s="136"/>
      <c r="B288" s="180"/>
      <c r="C288" s="105" t="s">
        <v>97</v>
      </c>
      <c r="D288" s="99"/>
      <c r="E288" s="100"/>
      <c r="F288" s="100"/>
      <c r="G288" s="100"/>
      <c r="H288" s="106">
        <v>0.24</v>
      </c>
    </row>
    <row r="289" spans="1:8">
      <c r="A289" s="137"/>
      <c r="B289" s="69"/>
      <c r="C289" s="105" t="s">
        <v>98</v>
      </c>
      <c r="D289" s="99"/>
      <c r="E289" s="100"/>
      <c r="F289" s="100"/>
      <c r="G289" s="100"/>
      <c r="H289" s="106">
        <v>0.3</v>
      </c>
    </row>
    <row r="290" spans="1:8">
      <c r="B290" s="37"/>
      <c r="C290" s="22"/>
      <c r="D290" s="39"/>
      <c r="E290" s="39"/>
      <c r="F290" s="39"/>
      <c r="G290" s="39"/>
      <c r="H290" s="39"/>
    </row>
    <row r="291" spans="1:8">
      <c r="A291" s="107" t="s">
        <v>101</v>
      </c>
      <c r="B291" s="37"/>
      <c r="C291" s="22"/>
      <c r="D291" s="39"/>
      <c r="E291" s="39"/>
      <c r="F291" s="39"/>
      <c r="G291" s="39"/>
      <c r="H291" s="39"/>
    </row>
    <row r="292" spans="1:8" ht="41.25" customHeight="1">
      <c r="B292" s="181"/>
      <c r="C292" s="182"/>
      <c r="D292" s="182"/>
      <c r="E292" s="182"/>
      <c r="F292" s="182"/>
      <c r="G292" s="182"/>
      <c r="H292" s="183"/>
    </row>
  </sheetData>
  <mergeCells count="137">
    <mergeCell ref="B292:H292"/>
    <mergeCell ref="C265:H265"/>
    <mergeCell ref="A267:A289"/>
    <mergeCell ref="C271:H271"/>
    <mergeCell ref="B273:B274"/>
    <mergeCell ref="C273:C274"/>
    <mergeCell ref="D273:D274"/>
    <mergeCell ref="E273:E274"/>
    <mergeCell ref="F273:F274"/>
    <mergeCell ref="G273:G274"/>
    <mergeCell ref="H273:H274"/>
    <mergeCell ref="B280:B288"/>
    <mergeCell ref="C236:H236"/>
    <mergeCell ref="N241:R241"/>
    <mergeCell ref="C242:H242"/>
    <mergeCell ref="C254:H254"/>
    <mergeCell ref="A263:A264"/>
    <mergeCell ref="B263:B264"/>
    <mergeCell ref="C263:C264"/>
    <mergeCell ref="D263:D264"/>
    <mergeCell ref="E263:G263"/>
    <mergeCell ref="H263:H264"/>
    <mergeCell ref="N263:R263"/>
    <mergeCell ref="C205:H205"/>
    <mergeCell ref="A207:A219"/>
    <mergeCell ref="C212:H212"/>
    <mergeCell ref="N213:R213"/>
    <mergeCell ref="C224:H224"/>
    <mergeCell ref="A234:A235"/>
    <mergeCell ref="B234:B235"/>
    <mergeCell ref="C234:C235"/>
    <mergeCell ref="D234:D235"/>
    <mergeCell ref="E234:G234"/>
    <mergeCell ref="H234:H235"/>
    <mergeCell ref="N185:R185"/>
    <mergeCell ref="C193:H193"/>
    <mergeCell ref="B202:H202"/>
    <mergeCell ref="A203:A204"/>
    <mergeCell ref="B203:B204"/>
    <mergeCell ref="C203:C204"/>
    <mergeCell ref="D203:D204"/>
    <mergeCell ref="E203:G203"/>
    <mergeCell ref="H203:H204"/>
    <mergeCell ref="C175:H175"/>
    <mergeCell ref="A177:A187"/>
    <mergeCell ref="C180:H180"/>
    <mergeCell ref="B182:B183"/>
    <mergeCell ref="C182:C183"/>
    <mergeCell ref="D182:D183"/>
    <mergeCell ref="E182:E183"/>
    <mergeCell ref="F182:F183"/>
    <mergeCell ref="G182:G183"/>
    <mergeCell ref="H182:H183"/>
    <mergeCell ref="C143:H143"/>
    <mergeCell ref="A148:A157"/>
    <mergeCell ref="C150:H150"/>
    <mergeCell ref="N155:R155"/>
    <mergeCell ref="C161:H161"/>
    <mergeCell ref="B172:H172"/>
    <mergeCell ref="A173:A174"/>
    <mergeCell ref="B173:B174"/>
    <mergeCell ref="C173:C174"/>
    <mergeCell ref="D173:D174"/>
    <mergeCell ref="E173:G173"/>
    <mergeCell ref="H173:H174"/>
    <mergeCell ref="C111:H111"/>
    <mergeCell ref="A117:A125"/>
    <mergeCell ref="C117:H117"/>
    <mergeCell ref="N124:R124"/>
    <mergeCell ref="C129:H129"/>
    <mergeCell ref="B140:H140"/>
    <mergeCell ref="A141:A142"/>
    <mergeCell ref="B141:B142"/>
    <mergeCell ref="C141:C142"/>
    <mergeCell ref="D141:D142"/>
    <mergeCell ref="E141:G141"/>
    <mergeCell ref="H141:H142"/>
    <mergeCell ref="N142:R142"/>
    <mergeCell ref="C80:H80"/>
    <mergeCell ref="A84:A94"/>
    <mergeCell ref="N84:R84"/>
    <mergeCell ref="C86:H86"/>
    <mergeCell ref="N95:R95"/>
    <mergeCell ref="C98:H98"/>
    <mergeCell ref="B108:H108"/>
    <mergeCell ref="A109:A110"/>
    <mergeCell ref="B109:B110"/>
    <mergeCell ref="C109:C110"/>
    <mergeCell ref="D109:D110"/>
    <mergeCell ref="E109:G109"/>
    <mergeCell ref="H109:H110"/>
    <mergeCell ref="C61:H61"/>
    <mergeCell ref="A63:A75"/>
    <mergeCell ref="C67:H67"/>
    <mergeCell ref="N69:R69"/>
    <mergeCell ref="B77:H77"/>
    <mergeCell ref="A78:A79"/>
    <mergeCell ref="B78:B79"/>
    <mergeCell ref="C78:C79"/>
    <mergeCell ref="D78:D79"/>
    <mergeCell ref="E78:G78"/>
    <mergeCell ref="H78:H79"/>
    <mergeCell ref="C32:H32"/>
    <mergeCell ref="A38:A46"/>
    <mergeCell ref="C38:H38"/>
    <mergeCell ref="N43:R43"/>
    <mergeCell ref="C50:H50"/>
    <mergeCell ref="N57:R57"/>
    <mergeCell ref="A59:A60"/>
    <mergeCell ref="B59:B60"/>
    <mergeCell ref="C59:C60"/>
    <mergeCell ref="D59:D60"/>
    <mergeCell ref="E59:G59"/>
    <mergeCell ref="H59:H60"/>
    <mergeCell ref="L5:U5"/>
    <mergeCell ref="A7:A10"/>
    <mergeCell ref="L7:U7"/>
    <mergeCell ref="M8:P8"/>
    <mergeCell ref="Q8:T8"/>
    <mergeCell ref="C11:H11"/>
    <mergeCell ref="A16:A19"/>
    <mergeCell ref="N29:R29"/>
    <mergeCell ref="A30:A31"/>
    <mergeCell ref="B30:B31"/>
    <mergeCell ref="C30:C31"/>
    <mergeCell ref="D30:D31"/>
    <mergeCell ref="E30:G30"/>
    <mergeCell ref="H30:H31"/>
    <mergeCell ref="B1:H1"/>
    <mergeCell ref="B2:H2"/>
    <mergeCell ref="A3:A4"/>
    <mergeCell ref="B3:B4"/>
    <mergeCell ref="C3:C4"/>
    <mergeCell ref="D3:D4"/>
    <mergeCell ref="E3:G3"/>
    <mergeCell ref="H3:H4"/>
    <mergeCell ref="C5:H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юзер</cp:lastModifiedBy>
  <cp:lastPrinted>2022-04-11T09:37:35Z</cp:lastPrinted>
  <dcterms:modified xsi:type="dcterms:W3CDTF">2022-04-11T09:38:07Z</dcterms:modified>
</cp:coreProperties>
</file>